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9"/>
  <workbookPr defaultThemeVersion="166925"/>
  <mc:AlternateContent xmlns:mc="http://schemas.openxmlformats.org/markup-compatibility/2006">
    <mc:Choice Requires="x15">
      <x15ac:absPath xmlns:x15ac="http://schemas.microsoft.com/office/spreadsheetml/2010/11/ac" url="Z:\★FS사업\0. 24년\6. 상반기 컨설팅지원 공모\24년 1차 공모계획(컨설팅지원)\(붙임3)관련서식\"/>
    </mc:Choice>
  </mc:AlternateContent>
  <xr:revisionPtr revIDLastSave="0" documentId="13_ncr:1_{D42E1729-DD24-48A1-8665-F6912470F6EB}" xr6:coauthVersionLast="36" xr6:coauthVersionMax="36" xr10:uidLastSave="{00000000-0000-0000-0000-000000000000}"/>
  <bookViews>
    <workbookView xWindow="0" yWindow="0" windowWidth="28800" windowHeight="12180" xr2:uid="{00000000-000D-0000-FFFF-FFFF00000000}"/>
  </bookViews>
  <sheets>
    <sheet name="정량평가 총계" sheetId="1" r:id="rId1"/>
    <sheet name="1. 사업환경" sheetId="2" r:id="rId2"/>
    <sheet name="2. 사업추진 역량" sheetId="3" r:id="rId3"/>
    <sheet name="6. 기타가점" sheetId="4" r:id="rId4"/>
    <sheet name="7. 기타감점" sheetId="6" r:id="rId5"/>
  </sheets>
  <definedNames>
    <definedName name="_xlnm.Print_Area" localSheetId="1">'1. 사업환경'!$A$1:$G$66</definedName>
    <definedName name="_xlnm.Print_Area" localSheetId="2">'2. 사업추진 역량'!$A$1:$G$49</definedName>
    <definedName name="_xlnm.Print_Area" localSheetId="3">'6. 기타가점'!$A$1:$G$28</definedName>
    <definedName name="_xlnm.Print_Area" localSheetId="4">'7. 기타감점'!$A$1:$G$26</definedName>
    <definedName name="_xlnm.Print_Area" localSheetId="0">'정량평가 총계'!$A$1:$H$25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2" i="2" l="1"/>
  <c r="F21" i="1" l="1"/>
  <c r="F19" i="1"/>
  <c r="F17" i="1"/>
  <c r="E8" i="6"/>
  <c r="E23" i="1"/>
  <c r="E11" i="3" l="1"/>
  <c r="E22" i="1" l="1"/>
  <c r="G21" i="1"/>
  <c r="G22" i="1" s="1"/>
  <c r="E6" i="6" l="1"/>
  <c r="E5" i="6"/>
  <c r="G17" i="1"/>
  <c r="E18" i="1"/>
  <c r="F9" i="3" l="1"/>
  <c r="F10" i="3"/>
  <c r="F8" i="3"/>
  <c r="E20" i="1" l="1"/>
  <c r="E8" i="4" l="1"/>
  <c r="F8" i="4" l="1"/>
  <c r="E10" i="3" l="1"/>
  <c r="E9" i="3"/>
  <c r="E8" i="2"/>
  <c r="F8" i="2" s="1"/>
  <c r="F12" i="2"/>
  <c r="B55" i="2"/>
  <c r="E11" i="2"/>
  <c r="F11" i="2" s="1"/>
  <c r="E10" i="2"/>
  <c r="F10" i="2" s="1"/>
  <c r="E9" i="2" l="1"/>
  <c r="F9" i="2" s="1"/>
  <c r="F13" i="1"/>
  <c r="G13" i="1" s="1"/>
  <c r="F11" i="1"/>
  <c r="G11" i="1" s="1"/>
  <c r="F9" i="1"/>
  <c r="F12" i="1"/>
  <c r="G12" i="1" s="1"/>
  <c r="F10" i="1" l="1"/>
  <c r="G10" i="1" s="1"/>
  <c r="F15" i="1"/>
  <c r="G15" i="1" s="1"/>
  <c r="F16" i="1"/>
  <c r="G16" i="1" s="1"/>
  <c r="E5" i="4" l="1"/>
  <c r="E5" i="3"/>
  <c r="E6" i="4" l="1"/>
  <c r="E6" i="3"/>
  <c r="E6" i="2"/>
  <c r="E5" i="2"/>
  <c r="E8" i="3"/>
  <c r="F14" i="1" l="1"/>
  <c r="G14" i="1" s="1"/>
  <c r="G9" i="1"/>
  <c r="G19" i="1"/>
  <c r="G20" i="1" s="1"/>
  <c r="G18" i="1" l="1"/>
  <c r="G23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Smile</author>
  </authors>
  <commentList>
    <comment ref="F9" authorId="0" shapeId="0" xr:uid="{00000000-0006-0000-0000-000001000000}">
      <text>
        <r>
          <rPr>
            <b/>
            <sz val="9"/>
            <color indexed="81"/>
            <rFont val="돋움"/>
            <family val="3"/>
            <charset val="129"/>
          </rPr>
          <t>작성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불필요</t>
        </r>
        <r>
          <rPr>
            <b/>
            <sz val="9"/>
            <color indexed="81"/>
            <rFont val="Tahoma"/>
            <family val="2"/>
          </rPr>
          <t xml:space="preserve">, </t>
        </r>
        <r>
          <rPr>
            <b/>
            <sz val="9"/>
            <color indexed="81"/>
            <rFont val="돋움"/>
            <family val="3"/>
            <charset val="129"/>
          </rPr>
          <t>다음</t>
        </r>
        <r>
          <rPr>
            <b/>
            <sz val="9"/>
            <color indexed="81"/>
            <rFont val="Tahoma"/>
            <family val="2"/>
          </rPr>
          <t xml:space="preserve"> Sheet </t>
        </r>
        <r>
          <rPr>
            <b/>
            <sz val="9"/>
            <color indexed="81"/>
            <rFont val="돋움"/>
            <family val="3"/>
            <charset val="129"/>
          </rPr>
          <t>연동</t>
        </r>
        <r>
          <rPr>
            <sz val="9"/>
            <color indexed="81"/>
            <rFont val="Tahoma"/>
            <family val="2"/>
          </rPr>
          <t xml:space="preserve"> </t>
        </r>
      </text>
    </comment>
  </commentList>
</comments>
</file>

<file path=xl/sharedStrings.xml><?xml version="1.0" encoding="utf-8"?>
<sst xmlns="http://schemas.openxmlformats.org/spreadsheetml/2006/main" count="224" uniqueCount="122">
  <si>
    <t>배점</t>
    <phoneticPr fontId="2" type="noConversion"/>
  </si>
  <si>
    <t>정량평가 합계</t>
    <phoneticPr fontId="2" type="noConversion"/>
  </si>
  <si>
    <t>평점만점</t>
    <phoneticPr fontId="2" type="noConversion"/>
  </si>
  <si>
    <t>세부평가기준상 점수</t>
    <phoneticPr fontId="2" type="noConversion"/>
  </si>
  <si>
    <t>평점</t>
    <phoneticPr fontId="2" type="noConversion"/>
  </si>
  <si>
    <t>사업명</t>
    <phoneticPr fontId="2" type="noConversion"/>
  </si>
  <si>
    <t>000 기업</t>
    <phoneticPr fontId="2" type="noConversion"/>
  </si>
  <si>
    <t>사  업  명</t>
    <phoneticPr fontId="2" type="noConversion"/>
  </si>
  <si>
    <t>기타가점 합계</t>
    <phoneticPr fontId="2" type="noConversion"/>
  </si>
  <si>
    <t>총             계</t>
    <phoneticPr fontId="2" type="noConversion"/>
  </si>
  <si>
    <t>평  가  항  목</t>
    <phoneticPr fontId="2" type="noConversion"/>
  </si>
  <si>
    <t>신  청  기  업</t>
    <phoneticPr fontId="2" type="noConversion"/>
  </si>
  <si>
    <t>구분</t>
    <phoneticPr fontId="2" type="noConversion"/>
  </si>
  <si>
    <t>증빙</t>
    <phoneticPr fontId="2" type="noConversion"/>
  </si>
  <si>
    <t>미얀마</t>
    <phoneticPr fontId="2" type="noConversion"/>
  </si>
  <si>
    <t>GDP성장률</t>
    <phoneticPr fontId="2" type="noConversion"/>
  </si>
  <si>
    <t>* 최신 내용 반영 요</t>
    <phoneticPr fontId="2" type="noConversion"/>
  </si>
  <si>
    <t>IMF 공시 링크/ 이미지 등</t>
    <phoneticPr fontId="2" type="noConversion"/>
  </si>
  <si>
    <t>국가</t>
    <phoneticPr fontId="2" type="noConversion"/>
  </si>
  <si>
    <t>지진</t>
    <phoneticPr fontId="2" type="noConversion"/>
  </si>
  <si>
    <t>태풍</t>
    <phoneticPr fontId="2" type="noConversion"/>
  </si>
  <si>
    <t>홍수</t>
    <phoneticPr fontId="2" type="noConversion"/>
  </si>
  <si>
    <t>건수</t>
    <phoneticPr fontId="2" type="noConversion"/>
  </si>
  <si>
    <t>5/4/3/2/1</t>
  </si>
  <si>
    <t>평가</t>
  </si>
  <si>
    <t>평가</t>
    <phoneticPr fontId="2" type="noConversion"/>
  </si>
  <si>
    <t>대상지 위치 첨부/ 자연재해 기사 링크 등</t>
    <phoneticPr fontId="2" type="noConversion"/>
  </si>
  <si>
    <t>미얀마 000 사업</t>
    <phoneticPr fontId="2" type="noConversion"/>
  </si>
  <si>
    <t>OOOO 사업</t>
    <phoneticPr fontId="2" type="noConversion"/>
  </si>
  <si>
    <t>사업주 수행(3건)</t>
    <phoneticPr fontId="2" type="noConversion"/>
  </si>
  <si>
    <t>EPC, O&amp;M (2건)</t>
    <phoneticPr fontId="2" type="noConversion"/>
  </si>
  <si>
    <t>총 5건</t>
    <phoneticPr fontId="2" type="noConversion"/>
  </si>
  <si>
    <t>미얀마 OOO 지역</t>
    <phoneticPr fontId="2" type="noConversion"/>
  </si>
  <si>
    <t>개도국평균</t>
    <phoneticPr fontId="2" type="noConversion"/>
  </si>
  <si>
    <t>page/ ref no.</t>
    <phoneticPr fontId="2" type="noConversion"/>
  </si>
  <si>
    <t>기업신용등급</t>
    <phoneticPr fontId="2" type="noConversion"/>
  </si>
  <si>
    <t>OO기업</t>
    <phoneticPr fontId="2" type="noConversion"/>
  </si>
  <si>
    <t>AAA</t>
    <phoneticPr fontId="2" type="noConversion"/>
  </si>
  <si>
    <t xml:space="preserve">2건 </t>
    <phoneticPr fontId="2" type="noConversion"/>
  </si>
  <si>
    <t>('18.6월 진도 5.0/ '18.1월 진도 6.0)</t>
    <phoneticPr fontId="2" type="noConversion"/>
  </si>
  <si>
    <t>2건</t>
    <phoneticPr fontId="2" type="noConversion"/>
  </si>
  <si>
    <t xml:space="preserve">1건 </t>
    <phoneticPr fontId="2" type="noConversion"/>
  </si>
  <si>
    <t>('19.8월)</t>
    <phoneticPr fontId="2" type="noConversion"/>
  </si>
  <si>
    <t>('17.4월/ '18.5월)</t>
    <phoneticPr fontId="2" type="noConversion"/>
  </si>
  <si>
    <t>* 화산, 지진, 쓰나미, 가뭄, 태풍, 홍수, 기타(산불 등)</t>
    <phoneticPr fontId="2" type="noConversion"/>
  </si>
  <si>
    <t>※ 다수의 국가, 지역에 걸친 경우 가장 위험한 지역의 배점 부과</t>
    <phoneticPr fontId="2" type="noConversion"/>
  </si>
  <si>
    <t>※ 다수의 국가, 지역에 걸친 경우 가장 열위한 지역의 배점 부과</t>
    <phoneticPr fontId="2" type="noConversion"/>
  </si>
  <si>
    <t>※ 사업지역이 여러 국가, 지역에 걸쳐 있고 각 지역별 재해발생 상황이 다른 경우 가장 위험한 지역 기준으로 평가</t>
    <phoneticPr fontId="2" type="noConversion"/>
  </si>
  <si>
    <t>※ 컨소시엄 형태로 신청할 경우 대표사만 평가</t>
    <phoneticPr fontId="2" type="noConversion"/>
  </si>
  <si>
    <t>※ 세부 평가기준상 점수 X 세부항목 배점 = 평점</t>
    <phoneticPr fontId="2" type="noConversion"/>
  </si>
  <si>
    <t>5/4/3/2/1</t>
    <phoneticPr fontId="2" type="noConversion"/>
  </si>
  <si>
    <t>기간</t>
    <phoneticPr fontId="2" type="noConversion"/>
  </si>
  <si>
    <t>00.00.00~00.00.00</t>
    <phoneticPr fontId="2" type="noConversion"/>
  </si>
  <si>
    <t>* 붉은색 글씨 부분 작성 요망</t>
    <phoneticPr fontId="2" type="noConversion"/>
  </si>
  <si>
    <t>* 붉은색 글씨 부분 작성 요망</t>
    <phoneticPr fontId="2" type="noConversion"/>
  </si>
  <si>
    <t>* 붉은색 글씨 부분 작성 요망</t>
    <phoneticPr fontId="2" type="noConversion"/>
  </si>
  <si>
    <t>* 붉은색 글씨 부분 작성 요망</t>
    <phoneticPr fontId="2" type="noConversion"/>
  </si>
  <si>
    <t>1. 사업환경</t>
    <phoneticPr fontId="2" type="noConversion"/>
  </si>
  <si>
    <t>2. 사업추진 역량</t>
    <phoneticPr fontId="2" type="noConversion"/>
  </si>
  <si>
    <t>1-1. 정치 환경</t>
  </si>
  <si>
    <t>1-1. 정치 환경</t>
    <phoneticPr fontId="2" type="noConversion"/>
  </si>
  <si>
    <t>1-2. 사회 환경</t>
  </si>
  <si>
    <t>1-2. 사회 환경</t>
    <phoneticPr fontId="2" type="noConversion"/>
  </si>
  <si>
    <r>
      <t>1-4. PPP 제도</t>
    </r>
    <r>
      <rPr>
        <sz val="11"/>
        <rFont val="Calibri"/>
        <family val="3"/>
        <charset val="161"/>
      </rPr>
      <t>·</t>
    </r>
    <r>
      <rPr>
        <sz val="11"/>
        <rFont val="맑은 고딕"/>
        <family val="3"/>
        <charset val="129"/>
        <scheme val="minor"/>
      </rPr>
      <t>법령 현황</t>
    </r>
    <phoneticPr fontId="2" type="noConversion"/>
  </si>
  <si>
    <t>1-5. 사업대상지 자연환경</t>
  </si>
  <si>
    <t>1-5. 사업대상지 자연환경</t>
    <phoneticPr fontId="2" type="noConversion"/>
  </si>
  <si>
    <t>2-1. 기업신용등급</t>
    <phoneticPr fontId="2" type="noConversion"/>
  </si>
  <si>
    <t>2-2. 국내외 투자개발형 인프라 사업 수행 경험</t>
    <phoneticPr fontId="2" type="noConversion"/>
  </si>
  <si>
    <t>1-4. PPP 제도·법령 현황</t>
  </si>
  <si>
    <t>[WGI 지표]
Political Stability and Absence of Violence/Terrorism 지수</t>
    <phoneticPr fontId="2" type="noConversion"/>
  </si>
  <si>
    <t>WGI 지표 해당국 링크/ 이미지 등</t>
    <phoneticPr fontId="2" type="noConversion"/>
  </si>
  <si>
    <t>[WGI 지표]
Voice and Accountability 지수</t>
    <phoneticPr fontId="2" type="noConversion"/>
  </si>
  <si>
    <r>
      <t>※ 자연재해 유형별 평가기준 : (지진) 진도 5.0 이상 규모, (화산</t>
    </r>
    <r>
      <rPr>
        <sz val="11"/>
        <color theme="1"/>
        <rFont val="Calibri"/>
        <family val="2"/>
        <charset val="161"/>
      </rPr>
      <t>·</t>
    </r>
    <r>
      <rPr>
        <sz val="11"/>
        <color theme="1"/>
        <rFont val="맑은 고딕"/>
        <family val="2"/>
        <charset val="129"/>
        <scheme val="minor"/>
      </rPr>
      <t>해일) 사업대상 지역 인근에서 발생하여 직접적인 피해가 발생한 경우, (태풍) 홍수 발생으로 인한 대규모 피해가 발생한 경우</t>
    </r>
    <phoneticPr fontId="2" type="noConversion"/>
  </si>
  <si>
    <r>
      <rPr>
        <b/>
        <sz val="11"/>
        <color theme="1"/>
        <rFont val="맑은 고딕"/>
        <family val="3"/>
        <charset val="129"/>
        <scheme val="minor"/>
      </rPr>
      <t>WGI 지수</t>
    </r>
    <r>
      <rPr>
        <sz val="11"/>
        <color theme="1"/>
        <rFont val="맑은 고딕"/>
        <family val="2"/>
        <charset val="129"/>
        <scheme val="minor"/>
      </rPr>
      <t xml:space="preserve">
(1-1. 정치 환경)</t>
    </r>
    <phoneticPr fontId="2" type="noConversion"/>
  </si>
  <si>
    <t>세부평가기준</t>
    <phoneticPr fontId="2" type="noConversion"/>
  </si>
  <si>
    <t>PPP 제도 및 법령</t>
    <phoneticPr fontId="2" type="noConversion"/>
  </si>
  <si>
    <t>PPP 관련 업무 주관 정부조직 규정</t>
    <phoneticPr fontId="2" type="noConversion"/>
  </si>
  <si>
    <t>관계 법령, 규정 등에 관한 링크 등</t>
    <phoneticPr fontId="2" type="noConversion"/>
  </si>
  <si>
    <t>2-2. 국내외 투자개발형 인프라 사업 수행 경험</t>
  </si>
  <si>
    <t>2-1. 기업신용등급 (미비시 무담보 기업어음 등급)</t>
    <phoneticPr fontId="2" type="noConversion"/>
  </si>
  <si>
    <t>구분</t>
  </si>
  <si>
    <t>page/ ref no.</t>
  </si>
  <si>
    <t>1-3. 경제 환경</t>
    <phoneticPr fontId="2" type="noConversion"/>
  </si>
  <si>
    <t>1-3. 경제 환경</t>
    <phoneticPr fontId="2" type="noConversion"/>
  </si>
  <si>
    <t>ㅇ 2021년 10월 IMF 공시-"2020년 GDP 성장률"</t>
    <phoneticPr fontId="2" type="noConversion"/>
  </si>
  <si>
    <t>1-3. 경제 환경</t>
  </si>
  <si>
    <t>※ 사업주 참여와 EPC계약수주가 함께 있는 경우, 둘 중 높은 점수만을 인정</t>
    <phoneticPr fontId="2" type="noConversion"/>
  </si>
  <si>
    <r>
      <rPr>
        <b/>
        <sz val="11"/>
        <color theme="1"/>
        <rFont val="맑은 고딕"/>
        <family val="3"/>
        <charset val="129"/>
        <scheme val="minor"/>
      </rPr>
      <t>WGI 지수</t>
    </r>
    <r>
      <rPr>
        <sz val="11"/>
        <color theme="1"/>
        <rFont val="맑은 고딕"/>
        <family val="2"/>
        <charset val="129"/>
        <scheme val="minor"/>
      </rPr>
      <t xml:space="preserve">
(1-2. 사회 환경)</t>
    </r>
    <phoneticPr fontId="2" type="noConversion"/>
  </si>
  <si>
    <t>화산</t>
    <phoneticPr fontId="2" type="noConversion"/>
  </si>
  <si>
    <t>0건</t>
    <phoneticPr fontId="2" type="noConversion"/>
  </si>
  <si>
    <t>해일</t>
    <phoneticPr fontId="2" type="noConversion"/>
  </si>
  <si>
    <t>2-3. 대상국가 사업경험</t>
    <phoneticPr fontId="2" type="noConversion"/>
  </si>
  <si>
    <t>2-3. 대상국가 사업경험(5년 이내)</t>
    <phoneticPr fontId="2" type="noConversion"/>
  </si>
  <si>
    <t>2-4. 지원사업 추진실적</t>
    <phoneticPr fontId="2" type="noConversion"/>
  </si>
  <si>
    <t>2-4. 지원사업 추진실적(5년 이내)</t>
    <phoneticPr fontId="2" type="noConversion"/>
  </si>
  <si>
    <t>-3 / -2 / -1 / 0</t>
    <phoneticPr fontId="2" type="noConversion"/>
  </si>
  <si>
    <t>KIND에서 직접 평가하므로 신청자는 점수 기입할 필요 없음</t>
    <phoneticPr fontId="2" type="noConversion"/>
  </si>
  <si>
    <t>기타감점 합계</t>
    <phoneticPr fontId="2" type="noConversion"/>
  </si>
  <si>
    <r>
      <rPr>
        <b/>
        <sz val="11"/>
        <rFont val="맑은 고딕"/>
        <family val="3"/>
        <charset val="129"/>
        <scheme val="minor"/>
      </rPr>
      <t xml:space="preserve"> 2-4. 지원사업 추진실적(5년이내)(5) : </t>
    </r>
    <r>
      <rPr>
        <sz val="11"/>
        <rFont val="맑은 고딕"/>
        <family val="3"/>
        <charset val="129"/>
        <scheme val="minor"/>
      </rPr>
      <t>실시협약 등 계약체결 2건 이상(5) 및 1건 이상(4) / 입찰참여 및 제안서제출 등 3건 이상(3), 2건 이상(2), 1건 이상(1)</t>
    </r>
    <phoneticPr fontId="2" type="noConversion"/>
  </si>
  <si>
    <t>6. 기타 가점</t>
    <phoneticPr fontId="2" type="noConversion"/>
  </si>
  <si>
    <r>
      <t>6-2. 중소</t>
    </r>
    <r>
      <rPr>
        <sz val="11"/>
        <rFont val="Calibri"/>
        <family val="3"/>
        <charset val="161"/>
      </rPr>
      <t>·</t>
    </r>
    <r>
      <rPr>
        <sz val="11"/>
        <rFont val="맑은 고딕"/>
        <family val="3"/>
        <charset val="129"/>
        <scheme val="minor"/>
      </rPr>
      <t>중견기업 참여여부</t>
    </r>
    <phoneticPr fontId="2" type="noConversion"/>
  </si>
  <si>
    <t>7. 기타 감점</t>
    <phoneticPr fontId="2" type="noConversion"/>
  </si>
  <si>
    <t>7-1. 과거 지원사업 대상 사업제안자 평가</t>
    <phoneticPr fontId="2" type="noConversion"/>
  </si>
  <si>
    <t>3/2/1/0</t>
    <phoneticPr fontId="2" type="noConversion"/>
  </si>
  <si>
    <t>3/2/1</t>
    <phoneticPr fontId="2" type="noConversion"/>
  </si>
  <si>
    <t>3/2/1/0.5</t>
    <phoneticPr fontId="2" type="noConversion"/>
  </si>
  <si>
    <r>
      <rPr>
        <b/>
        <sz val="11"/>
        <color theme="1"/>
        <rFont val="맑은 고딕"/>
        <family val="3"/>
        <charset val="129"/>
        <scheme val="minor"/>
      </rPr>
      <t xml:space="preserve"> 1-1. 정치 환경(3) : </t>
    </r>
    <r>
      <rPr>
        <sz val="11"/>
        <color theme="1"/>
        <rFont val="맑은 고딕"/>
        <family val="3"/>
        <charset val="129"/>
        <scheme val="minor"/>
      </rPr>
      <t>World Bank 가 발표한 “The Worldwide Governance Indicators(WGI)” 지표 중 “Political Stability and Absence of Violence/Terrorism” 지수를 활용하여 평가</t>
    </r>
    <phoneticPr fontId="2" type="noConversion"/>
  </si>
  <si>
    <r>
      <rPr>
        <b/>
        <sz val="11"/>
        <color theme="1"/>
        <rFont val="맑은 고딕"/>
        <family val="3"/>
        <charset val="129"/>
        <scheme val="minor"/>
      </rPr>
      <t xml:space="preserve"> 1-2. 사회 환경(3) :</t>
    </r>
    <r>
      <rPr>
        <sz val="11"/>
        <color theme="1"/>
        <rFont val="맑은 고딕"/>
        <family val="3"/>
        <charset val="129"/>
        <scheme val="minor"/>
      </rPr>
      <t xml:space="preserve"> World Bank가 발표한 “The Worldwide Governance Indicators(WGI)” 지표 중 “Voice and Accountability” 지수를 활용하여 평가</t>
    </r>
    <phoneticPr fontId="2" type="noConversion"/>
  </si>
  <si>
    <r>
      <rPr>
        <b/>
        <sz val="11"/>
        <color theme="1"/>
        <rFont val="맑은 고딕"/>
        <family val="3"/>
        <charset val="129"/>
        <scheme val="minor"/>
      </rPr>
      <t xml:space="preserve"> 1-3. 경제 환경(3) : </t>
    </r>
    <r>
      <rPr>
        <sz val="11"/>
        <color theme="1"/>
        <rFont val="맑은 고딕"/>
        <family val="3"/>
        <charset val="129"/>
        <scheme val="minor"/>
      </rPr>
      <t>제안 직전연도 IMF 공시 GDP 성장률 기준 전년도 개도국 평균 이상(3), 개도국 평균 미만(2), 채무불이행/IMF 지원 대상 등인 경우(1)</t>
    </r>
    <phoneticPr fontId="2" type="noConversion"/>
  </si>
  <si>
    <r>
      <t xml:space="preserve"> 1-4. PPP 제도</t>
    </r>
    <r>
      <rPr>
        <b/>
        <sz val="11"/>
        <color theme="1"/>
        <rFont val="Calibri"/>
        <family val="3"/>
        <charset val="161"/>
      </rPr>
      <t>·</t>
    </r>
    <r>
      <rPr>
        <b/>
        <sz val="11"/>
        <color theme="1"/>
        <rFont val="맑은 고딕"/>
        <family val="3"/>
        <charset val="129"/>
        <scheme val="minor"/>
      </rPr>
      <t xml:space="preserve">법령 현황(3) : </t>
    </r>
    <r>
      <rPr>
        <sz val="11"/>
        <color theme="1"/>
        <rFont val="맑은 고딕"/>
        <family val="3"/>
        <charset val="129"/>
        <scheme val="minor"/>
      </rPr>
      <t>명시적으로 규정되고 선포된 PPP 제도 및 법령이 존재(3), 명시적 제도 및 법령은 없으나 PPP 관련 업무를 주관하는 정부조직이 명확하게 규정되어 있음(2), 관련 법령 및 조직이 존재하지 않음(1)</t>
    </r>
    <phoneticPr fontId="2" type="noConversion"/>
  </si>
  <si>
    <r>
      <t xml:space="preserve"> 1-5. 사업대상지 자연환경(3) : </t>
    </r>
    <r>
      <rPr>
        <sz val="11"/>
        <color theme="1"/>
        <rFont val="맑은 고딕"/>
        <family val="3"/>
        <charset val="129"/>
        <scheme val="minor"/>
      </rPr>
      <t>최근 5년간 지진</t>
    </r>
    <r>
      <rPr>
        <sz val="11"/>
        <color theme="1"/>
        <rFont val="Calibri"/>
        <family val="3"/>
        <charset val="161"/>
      </rPr>
      <t>·</t>
    </r>
    <r>
      <rPr>
        <sz val="11"/>
        <color theme="1"/>
        <rFont val="맑은 고딕"/>
        <family val="3"/>
        <charset val="129"/>
        <scheme val="minor"/>
      </rPr>
      <t>화산</t>
    </r>
    <r>
      <rPr>
        <sz val="11"/>
        <color theme="1"/>
        <rFont val="Calibri"/>
        <family val="3"/>
        <charset val="161"/>
      </rPr>
      <t>·</t>
    </r>
    <r>
      <rPr>
        <sz val="11"/>
        <color theme="1"/>
        <rFont val="맑은 고딕"/>
        <family val="3"/>
        <charset val="129"/>
        <scheme val="minor"/>
      </rPr>
      <t>해일</t>
    </r>
    <r>
      <rPr>
        <sz val="11"/>
        <color theme="1"/>
        <rFont val="Calibri"/>
        <family val="3"/>
        <charset val="161"/>
      </rPr>
      <t>·</t>
    </r>
    <r>
      <rPr>
        <sz val="11"/>
        <color theme="1"/>
        <rFont val="맑은 고딕"/>
        <family val="3"/>
        <charset val="129"/>
        <scheme val="minor"/>
      </rPr>
      <t>태풍 등 자연재해 0회 발생(3), 1회 발생(2), 2회 발생(1), 3회 이상 발생(0.5)</t>
    </r>
    <phoneticPr fontId="2" type="noConversion"/>
  </si>
  <si>
    <r>
      <rPr>
        <b/>
        <sz val="11"/>
        <color theme="1"/>
        <rFont val="맑은 고딕"/>
        <family val="3"/>
        <charset val="129"/>
        <scheme val="minor"/>
      </rPr>
      <t xml:space="preserve"> 2-1. 기업신용등급[미비시 무담보 기업어음 등급](5) :</t>
    </r>
    <r>
      <rPr>
        <sz val="11"/>
        <color theme="1"/>
        <rFont val="맑은 고딕"/>
        <family val="3"/>
        <charset val="129"/>
        <scheme val="minor"/>
      </rPr>
      <t xml:space="preserve"> AA[어음등급 A1] 이상(5), A[어음등급 A2] 이상(4), BBB[어음등급 A3] 초과(3), BBB[어음등급 A3] 이하(2), 등급 없는 경우(1)</t>
    </r>
    <phoneticPr fontId="2" type="noConversion"/>
  </si>
  <si>
    <r>
      <rPr>
        <b/>
        <sz val="11"/>
        <color theme="1"/>
        <rFont val="맑은 고딕"/>
        <family val="3"/>
        <charset val="129"/>
        <scheme val="minor"/>
      </rPr>
      <t xml:space="preserve"> 2-2. 국내외 개발형 인프라 사업 수행 경험(5) : </t>
    </r>
    <r>
      <rPr>
        <sz val="11"/>
        <color theme="1"/>
        <rFont val="맑은 고딕"/>
        <family val="3"/>
        <charset val="129"/>
        <scheme val="minor"/>
      </rPr>
      <t>사업주로 수행 2건 이상(5), 사업주로 수행 1건(4), EPC 또는 O&amp;M 참여 2건 이상(3), EPC 또는 O&amp;M 참여 1건(2), 해당사항 없는 경우(1)</t>
    </r>
    <phoneticPr fontId="2" type="noConversion"/>
  </si>
  <si>
    <r>
      <rPr>
        <b/>
        <sz val="11"/>
        <color theme="1"/>
        <rFont val="맑은 고딕"/>
        <family val="3"/>
        <charset val="129"/>
        <scheme val="minor"/>
      </rPr>
      <t xml:space="preserve"> 2-3. 대상국가 사업경험(5년 이내)(5) : </t>
    </r>
    <r>
      <rPr>
        <sz val="11"/>
        <color theme="1"/>
        <rFont val="맑은 고딕"/>
        <family val="3"/>
        <charset val="129"/>
        <scheme val="minor"/>
      </rPr>
      <t>사업실적 7건 이상(5), 사업실적 5~6건(4), 사업실적 3~4건(3), 사업실적 1~2건(2), 해당사항 없는 경우(1)</t>
    </r>
    <phoneticPr fontId="2" type="noConversion"/>
  </si>
  <si>
    <r>
      <t>6-2. 중소</t>
    </r>
    <r>
      <rPr>
        <b/>
        <sz val="11"/>
        <rFont val="Calibri"/>
        <family val="3"/>
        <charset val="161"/>
      </rPr>
      <t>·</t>
    </r>
    <r>
      <rPr>
        <b/>
        <sz val="11"/>
        <rFont val="맑은 고딕"/>
        <family val="3"/>
        <charset val="129"/>
        <scheme val="minor"/>
      </rPr>
      <t>중견기업 참여여부</t>
    </r>
    <phoneticPr fontId="2" type="noConversion"/>
  </si>
  <si>
    <r>
      <t>중소</t>
    </r>
    <r>
      <rPr>
        <b/>
        <i/>
        <sz val="11"/>
        <color rgb="FFFF0000"/>
        <rFont val="Calibri"/>
        <family val="3"/>
        <charset val="161"/>
      </rPr>
      <t>·</t>
    </r>
    <r>
      <rPr>
        <b/>
        <i/>
        <sz val="11"/>
        <color rgb="FFFF0000"/>
        <rFont val="맑은 고딕"/>
        <family val="3"/>
        <charset val="129"/>
        <scheme val="minor"/>
      </rPr>
      <t>중견기업</t>
    </r>
    <phoneticPr fontId="2" type="noConversion"/>
  </si>
  <si>
    <t>기업명</t>
    <phoneticPr fontId="2" type="noConversion"/>
  </si>
  <si>
    <t>증빙</t>
    <phoneticPr fontId="2" type="noConversion"/>
  </si>
  <si>
    <t>OO기업</t>
    <phoneticPr fontId="2" type="noConversion"/>
  </si>
  <si>
    <t xml:space="preserve"> 6-2. 중소·중견기업 참여 가점(8) : 중소·중견기업이 추진하거나 중소·중견기업과 컨소 등을 구성하여 공동으로 추진하는 사업</t>
  </si>
  <si>
    <r>
      <t xml:space="preserve"> </t>
    </r>
    <r>
      <rPr>
        <b/>
        <sz val="11"/>
        <color theme="1"/>
        <rFont val="맑은 고딕"/>
        <family val="3"/>
        <charset val="129"/>
        <scheme val="minor"/>
      </rPr>
      <t>7-1. 과거 지원사업에 대한 해당 사업 감독자의 사업제안자 평가(평가일로부터 향후 1년간 감점적용), 매우 불량(3), 불량(2), 미흡(1), 보통(0) 감점</t>
    </r>
    <phoneticPr fontId="2" type="noConversion"/>
  </si>
  <si>
    <t>ㅁ 건설형 투자개발사업 예비 타당성조사 자체 정량평가표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</si>
</sst>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.000%"/>
    <numFmt numFmtId="177" formatCode="\(&quot;WGI&quot;\≧00\)"/>
    <numFmt numFmtId="178" formatCode="mm&quot;월&quot;\ dd&quot;일&quot;"/>
  </numFmts>
  <fonts count="30" x14ac:knownFonts="1">
    <font>
      <sz val="11"/>
      <color theme="1"/>
      <name val="맑은 고딕"/>
      <family val="2"/>
      <charset val="129"/>
      <scheme val="minor"/>
    </font>
    <font>
      <sz val="11"/>
      <name val="맑은 고딕"/>
      <family val="3"/>
      <charset val="129"/>
      <scheme val="minor"/>
    </font>
    <font>
      <sz val="8"/>
      <name val="맑은 고딕"/>
      <family val="2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b/>
      <sz val="11"/>
      <name val="맑은 고딕"/>
      <family val="3"/>
      <charset val="129"/>
      <scheme val="minor"/>
    </font>
    <font>
      <b/>
      <sz val="11"/>
      <color rgb="FFFF0000"/>
      <name val="맑은 고딕"/>
      <family val="3"/>
      <charset val="129"/>
      <scheme val="minor"/>
    </font>
    <font>
      <b/>
      <sz val="14"/>
      <color theme="1"/>
      <name val="맑은 고딕"/>
      <family val="3"/>
      <charset val="129"/>
      <scheme val="minor"/>
    </font>
    <font>
      <sz val="11"/>
      <color rgb="FFFF0000"/>
      <name val="맑은 고딕"/>
      <family val="3"/>
      <charset val="129"/>
      <scheme val="minor"/>
    </font>
    <font>
      <b/>
      <sz val="16"/>
      <color theme="1"/>
      <name val="맑은 고딕"/>
      <family val="3"/>
      <charset val="129"/>
      <scheme val="minor"/>
    </font>
    <font>
      <i/>
      <sz val="11"/>
      <color rgb="FFFF0000"/>
      <name val="맑은 고딕"/>
      <family val="3"/>
      <charset val="129"/>
      <scheme val="minor"/>
    </font>
    <font>
      <b/>
      <i/>
      <sz val="11"/>
      <color rgb="FFFF0000"/>
      <name val="맑은 고딕"/>
      <family val="3"/>
      <charset val="129"/>
      <scheme val="minor"/>
    </font>
    <font>
      <sz val="11"/>
      <name val="맑은 고딕"/>
      <family val="2"/>
      <charset val="129"/>
      <scheme val="minor"/>
    </font>
    <font>
      <sz val="9"/>
      <color indexed="81"/>
      <name val="Tahoma"/>
      <family val="2"/>
    </font>
    <font>
      <sz val="11"/>
      <color theme="0"/>
      <name val="맑은 고딕"/>
      <family val="2"/>
      <charset val="129"/>
      <scheme val="minor"/>
    </font>
    <font>
      <b/>
      <sz val="9"/>
      <color indexed="81"/>
      <name val="Tahoma"/>
      <family val="2"/>
    </font>
    <font>
      <b/>
      <sz val="9"/>
      <color indexed="81"/>
      <name val="돋움"/>
      <family val="3"/>
      <charset val="129"/>
    </font>
    <font>
      <i/>
      <sz val="11"/>
      <name val="맑은 고딕"/>
      <family val="3"/>
      <charset val="129"/>
      <scheme val="minor"/>
    </font>
    <font>
      <sz val="11"/>
      <color theme="1"/>
      <name val="맑은 고딕"/>
      <family val="3"/>
      <charset val="129"/>
      <scheme val="minor"/>
    </font>
    <font>
      <b/>
      <sz val="16"/>
      <color theme="0"/>
      <name val="맑은 고딕"/>
      <family val="2"/>
      <charset val="129"/>
      <scheme val="minor"/>
    </font>
    <font>
      <sz val="11"/>
      <color theme="0"/>
      <name val="맑은 고딕"/>
      <family val="3"/>
      <charset val="129"/>
      <scheme val="minor"/>
    </font>
    <font>
      <i/>
      <sz val="10"/>
      <color rgb="FFFF0000"/>
      <name val="맑은 고딕"/>
      <family val="3"/>
      <charset val="129"/>
      <scheme val="minor"/>
    </font>
    <font>
      <sz val="11"/>
      <color theme="1"/>
      <name val="돋움"/>
      <family val="3"/>
      <charset val="129"/>
    </font>
    <font>
      <sz val="11"/>
      <name val="Calibri"/>
      <family val="3"/>
      <charset val="161"/>
    </font>
    <font>
      <sz val="11"/>
      <color rgb="FF000000"/>
      <name val="맑은 고딕"/>
      <family val="3"/>
      <charset val="129"/>
      <scheme val="minor"/>
    </font>
    <font>
      <sz val="9"/>
      <color rgb="FF000000"/>
      <name val="맑은 고딕"/>
      <family val="3"/>
      <charset val="129"/>
      <scheme val="minor"/>
    </font>
    <font>
      <b/>
      <sz val="11"/>
      <color theme="1"/>
      <name val="Calibri"/>
      <family val="3"/>
      <charset val="161"/>
    </font>
    <font>
      <sz val="11"/>
      <color theme="1"/>
      <name val="Calibri"/>
      <family val="2"/>
      <charset val="161"/>
    </font>
    <font>
      <b/>
      <sz val="11"/>
      <name val="Calibri"/>
      <family val="3"/>
      <charset val="161"/>
    </font>
    <font>
      <sz val="11"/>
      <color theme="1"/>
      <name val="Calibri"/>
      <family val="3"/>
      <charset val="161"/>
    </font>
    <font>
      <b/>
      <i/>
      <sz val="11"/>
      <color rgb="FFFF0000"/>
      <name val="Calibri"/>
      <family val="3"/>
      <charset val="161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6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 style="thin">
        <color auto="1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double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double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/>
      <bottom style="double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/>
      <bottom/>
      <diagonal/>
    </border>
    <border>
      <left style="thin">
        <color auto="1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</borders>
  <cellStyleXfs count="1">
    <xf numFmtId="0" fontId="0" fillId="0" borderId="0">
      <alignment vertical="center"/>
    </xf>
  </cellStyleXfs>
  <cellXfs count="160">
    <xf numFmtId="0" fontId="0" fillId="0" borderId="0" xfId="0">
      <alignment vertical="center"/>
    </xf>
    <xf numFmtId="0" fontId="1" fillId="3" borderId="1" xfId="0" applyFont="1" applyFill="1" applyBorder="1">
      <alignment vertical="center"/>
    </xf>
    <xf numFmtId="0" fontId="8" fillId="0" borderId="0" xfId="0" applyFont="1">
      <alignment vertical="center"/>
    </xf>
    <xf numFmtId="0" fontId="1" fillId="3" borderId="1" xfId="0" applyFont="1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0" fontId="3" fillId="2" borderId="14" xfId="0" applyFont="1" applyFill="1" applyBorder="1" applyAlignment="1">
      <alignment horizontal="center" vertical="center"/>
    </xf>
    <xf numFmtId="0" fontId="1" fillId="3" borderId="7" xfId="0" applyFont="1" applyFill="1" applyBorder="1">
      <alignment vertical="center"/>
    </xf>
    <xf numFmtId="0" fontId="3" fillId="0" borderId="0" xfId="0" applyFont="1" applyAlignment="1">
      <alignment horizontal="center" vertical="center"/>
    </xf>
    <xf numFmtId="0" fontId="9" fillId="0" borderId="0" xfId="0" applyFont="1">
      <alignment vertical="center"/>
    </xf>
    <xf numFmtId="0" fontId="9" fillId="0" borderId="0" xfId="0" applyFont="1" applyAlignment="1">
      <alignment horizontal="center" vertical="center"/>
    </xf>
    <xf numFmtId="176" fontId="9" fillId="0" borderId="0" xfId="0" applyNumberFormat="1" applyFont="1">
      <alignment vertical="center"/>
    </xf>
    <xf numFmtId="0" fontId="10" fillId="0" borderId="0" xfId="0" applyFont="1">
      <alignment vertical="center"/>
    </xf>
    <xf numFmtId="0" fontId="10" fillId="2" borderId="0" xfId="0" applyFont="1" applyFill="1" applyAlignment="1">
      <alignment horizontal="center" vertical="center"/>
    </xf>
    <xf numFmtId="0" fontId="7" fillId="0" borderId="0" xfId="0" applyFont="1" applyFill="1" applyBorder="1" applyAlignment="1">
      <alignment vertical="center"/>
    </xf>
    <xf numFmtId="0" fontId="10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11" fillId="0" borderId="0" xfId="0" applyFont="1">
      <alignment vertical="center"/>
    </xf>
    <xf numFmtId="0" fontId="9" fillId="0" borderId="0" xfId="0" applyFont="1" applyAlignment="1">
      <alignment horizontal="left" vertical="center"/>
    </xf>
    <xf numFmtId="0" fontId="16" fillId="2" borderId="20" xfId="0" applyFont="1" applyFill="1" applyBorder="1" applyAlignment="1">
      <alignment horizontal="center" vertical="center"/>
    </xf>
    <xf numFmtId="0" fontId="4" fillId="3" borderId="33" xfId="0" applyFont="1" applyFill="1" applyBorder="1" applyAlignment="1">
      <alignment horizontal="center" vertical="center"/>
    </xf>
    <xf numFmtId="0" fontId="4" fillId="3" borderId="34" xfId="0" applyFont="1" applyFill="1" applyBorder="1" applyAlignment="1">
      <alignment horizontal="center" vertical="center"/>
    </xf>
    <xf numFmtId="0" fontId="17" fillId="0" borderId="0" xfId="0" applyFont="1">
      <alignment vertical="center"/>
    </xf>
    <xf numFmtId="0" fontId="3" fillId="0" borderId="0" xfId="0" applyFo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1" fillId="0" borderId="0" xfId="0" applyFont="1" applyFill="1" applyBorder="1">
      <alignment vertical="center"/>
    </xf>
    <xf numFmtId="14" fontId="0" fillId="0" borderId="0" xfId="0" applyNumberFormat="1" applyFill="1" applyBorder="1" applyAlignment="1">
      <alignment horizontal="center" vertical="center"/>
    </xf>
    <xf numFmtId="0" fontId="0" fillId="0" borderId="0" xfId="0" applyFill="1">
      <alignment vertical="center"/>
    </xf>
    <xf numFmtId="0" fontId="4" fillId="3" borderId="42" xfId="0" applyFont="1" applyFill="1" applyBorder="1" applyAlignment="1">
      <alignment horizontal="center" vertical="center"/>
    </xf>
    <xf numFmtId="0" fontId="20" fillId="0" borderId="0" xfId="0" applyFont="1" applyAlignment="1">
      <alignment horizontal="right" vertical="center"/>
    </xf>
    <xf numFmtId="0" fontId="20" fillId="0" borderId="0" xfId="0" applyFont="1">
      <alignment vertical="center"/>
    </xf>
    <xf numFmtId="0" fontId="13" fillId="0" borderId="0" xfId="0" applyFont="1" applyFill="1">
      <alignment vertical="center"/>
    </xf>
    <xf numFmtId="0" fontId="21" fillId="0" borderId="0" xfId="0" applyFont="1">
      <alignment vertical="center"/>
    </xf>
    <xf numFmtId="0" fontId="0" fillId="0" borderId="0" xfId="0" applyBorder="1" applyAlignment="1">
      <alignment horizontal="left" vertical="center"/>
    </xf>
    <xf numFmtId="0" fontId="10" fillId="0" borderId="0" xfId="0" applyFont="1" applyFill="1" applyAlignment="1">
      <alignment horizontal="center" vertical="center"/>
    </xf>
    <xf numFmtId="0" fontId="1" fillId="3" borderId="11" xfId="0" applyFont="1" applyFill="1" applyBorder="1">
      <alignment vertical="center"/>
    </xf>
    <xf numFmtId="49" fontId="1" fillId="3" borderId="32" xfId="0" applyNumberFormat="1" applyFont="1" applyFill="1" applyBorder="1" applyAlignment="1">
      <alignment horizontal="center" vertical="center"/>
    </xf>
    <xf numFmtId="0" fontId="3" fillId="0" borderId="28" xfId="0" applyFont="1" applyBorder="1" applyAlignment="1">
      <alignment horizontal="center" vertical="center"/>
    </xf>
    <xf numFmtId="0" fontId="3" fillId="0" borderId="29" xfId="0" applyFont="1" applyBorder="1" applyAlignment="1">
      <alignment horizontal="center" vertical="center"/>
    </xf>
    <xf numFmtId="0" fontId="23" fillId="0" borderId="29" xfId="0" applyFont="1" applyBorder="1" applyAlignment="1">
      <alignment horizontal="center" vertical="center" wrapText="1"/>
    </xf>
    <xf numFmtId="0" fontId="23" fillId="0" borderId="44" xfId="0" applyFont="1" applyBorder="1" applyAlignment="1">
      <alignment horizontal="center" vertical="center" wrapText="1"/>
    </xf>
    <xf numFmtId="177" fontId="24" fillId="0" borderId="46" xfId="0" applyNumberFormat="1" applyFont="1" applyBorder="1" applyAlignment="1">
      <alignment horizontal="center" vertical="center" wrapText="1"/>
    </xf>
    <xf numFmtId="177" fontId="24" fillId="0" borderId="47" xfId="0" applyNumberFormat="1" applyFont="1" applyBorder="1" applyAlignment="1">
      <alignment horizontal="center" vertical="center" wrapText="1"/>
    </xf>
    <xf numFmtId="0" fontId="0" fillId="0" borderId="0" xfId="0" applyAlignment="1">
      <alignment horizontal="left" vertical="center" indent="1"/>
    </xf>
    <xf numFmtId="0" fontId="10" fillId="0" borderId="0" xfId="0" applyFont="1" applyAlignment="1">
      <alignment vertical="center"/>
    </xf>
    <xf numFmtId="0" fontId="10" fillId="0" borderId="0" xfId="0" applyFont="1" applyFill="1" applyAlignment="1">
      <alignment horizontal="center" vertical="center"/>
    </xf>
    <xf numFmtId="0" fontId="1" fillId="3" borderId="3" xfId="0" applyFont="1" applyFill="1" applyBorder="1">
      <alignment vertical="center"/>
    </xf>
    <xf numFmtId="0" fontId="0" fillId="3" borderId="3" xfId="0" applyFill="1" applyBorder="1" applyAlignment="1">
      <alignment horizontal="center" vertical="center"/>
    </xf>
    <xf numFmtId="0" fontId="4" fillId="3" borderId="43" xfId="0" applyFont="1" applyFill="1" applyBorder="1" applyAlignment="1">
      <alignment horizontal="center" vertical="center"/>
    </xf>
    <xf numFmtId="0" fontId="1" fillId="3" borderId="5" xfId="0" applyFont="1" applyFill="1" applyBorder="1" applyAlignment="1">
      <alignment horizontal="center" vertical="center"/>
    </xf>
    <xf numFmtId="0" fontId="9" fillId="0" borderId="0" xfId="0" applyNumberFormat="1" applyFont="1" applyAlignment="1">
      <alignment horizontal="center" vertical="center"/>
    </xf>
    <xf numFmtId="0" fontId="4" fillId="3" borderId="54" xfId="0" applyFont="1" applyFill="1" applyBorder="1" applyAlignment="1">
      <alignment horizontal="center" vertical="center"/>
    </xf>
    <xf numFmtId="0" fontId="4" fillId="3" borderId="53" xfId="0" applyFont="1" applyFill="1" applyBorder="1" applyAlignment="1">
      <alignment horizontal="center" vertical="center"/>
    </xf>
    <xf numFmtId="0" fontId="1" fillId="3" borderId="52" xfId="0" applyFont="1" applyFill="1" applyBorder="1" applyAlignment="1">
      <alignment horizontal="center" vertical="center"/>
    </xf>
    <xf numFmtId="0" fontId="1" fillId="0" borderId="0" xfId="0" applyFont="1">
      <alignment vertical="center"/>
    </xf>
    <xf numFmtId="0" fontId="4" fillId="3" borderId="2" xfId="0" applyFont="1" applyFill="1" applyBorder="1" applyAlignment="1">
      <alignment horizontal="center" vertical="center"/>
    </xf>
    <xf numFmtId="0" fontId="0" fillId="3" borderId="3" xfId="0" quotePrefix="1" applyFill="1" applyBorder="1" applyAlignment="1">
      <alignment horizontal="center" vertical="center"/>
    </xf>
    <xf numFmtId="0" fontId="9" fillId="2" borderId="1" xfId="0" applyFont="1" applyFill="1" applyBorder="1" applyAlignment="1">
      <alignment vertical="center"/>
    </xf>
    <xf numFmtId="0" fontId="4" fillId="3" borderId="24" xfId="0" applyFont="1" applyFill="1" applyBorder="1" applyAlignment="1">
      <alignment horizontal="center" vertical="center"/>
    </xf>
    <xf numFmtId="0" fontId="1" fillId="3" borderId="25" xfId="0" applyFont="1" applyFill="1" applyBorder="1">
      <alignment vertical="center"/>
    </xf>
    <xf numFmtId="0" fontId="4" fillId="3" borderId="10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1" fillId="3" borderId="2" xfId="0" applyFont="1" applyFill="1" applyBorder="1">
      <alignment vertical="center"/>
    </xf>
    <xf numFmtId="0" fontId="1" fillId="3" borderId="43" xfId="0" applyFont="1" applyFill="1" applyBorder="1" applyAlignment="1">
      <alignment horizontal="center" vertical="center"/>
    </xf>
    <xf numFmtId="0" fontId="4" fillId="3" borderId="35" xfId="0" applyFont="1" applyFill="1" applyBorder="1" applyAlignment="1">
      <alignment horizontal="center" vertical="center"/>
    </xf>
    <xf numFmtId="0" fontId="1" fillId="3" borderId="4" xfId="0" applyFont="1" applyFill="1" applyBorder="1">
      <alignment vertical="center"/>
    </xf>
    <xf numFmtId="0" fontId="1" fillId="3" borderId="6" xfId="0" applyFont="1" applyFill="1" applyBorder="1">
      <alignment vertical="center"/>
    </xf>
    <xf numFmtId="0" fontId="18" fillId="5" borderId="0" xfId="0" applyFont="1" applyFill="1">
      <alignment vertical="center"/>
    </xf>
    <xf numFmtId="0" fontId="19" fillId="5" borderId="0" xfId="0" applyFont="1" applyFill="1">
      <alignment vertical="center"/>
    </xf>
    <xf numFmtId="0" fontId="9" fillId="6" borderId="37" xfId="0" applyFont="1" applyFill="1" applyBorder="1" applyAlignment="1">
      <alignment vertical="center"/>
    </xf>
    <xf numFmtId="0" fontId="7" fillId="6" borderId="35" xfId="0" applyFont="1" applyFill="1" applyBorder="1" applyAlignment="1">
      <alignment vertical="center"/>
    </xf>
    <xf numFmtId="0" fontId="9" fillId="6" borderId="8" xfId="0" applyFont="1" applyFill="1" applyBorder="1" applyAlignment="1">
      <alignment vertical="center"/>
    </xf>
    <xf numFmtId="0" fontId="7" fillId="6" borderId="9" xfId="0" applyFont="1" applyFill="1" applyBorder="1" applyAlignment="1">
      <alignment vertical="center"/>
    </xf>
    <xf numFmtId="0" fontId="4" fillId="7" borderId="25" xfId="0" applyFont="1" applyFill="1" applyBorder="1" applyAlignment="1">
      <alignment horizontal="center" vertical="center"/>
    </xf>
    <xf numFmtId="0" fontId="3" fillId="7" borderId="26" xfId="0" applyFont="1" applyFill="1" applyBorder="1" applyAlignment="1">
      <alignment horizontal="center" vertical="center"/>
    </xf>
    <xf numFmtId="0" fontId="4" fillId="7" borderId="27" xfId="0" applyFont="1" applyFill="1" applyBorder="1" applyAlignment="1">
      <alignment horizontal="center" vertical="center"/>
    </xf>
    <xf numFmtId="0" fontId="4" fillId="7" borderId="26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0" fillId="4" borderId="5" xfId="0" applyFill="1" applyBorder="1" applyAlignment="1">
      <alignment horizontal="center" vertical="center"/>
    </xf>
    <xf numFmtId="0" fontId="1" fillId="4" borderId="20" xfId="0" applyFont="1" applyFill="1" applyBorder="1" applyAlignment="1">
      <alignment horizontal="center" vertical="center"/>
    </xf>
    <xf numFmtId="0" fontId="3" fillId="4" borderId="5" xfId="0" applyFont="1" applyFill="1" applyBorder="1" applyAlignment="1">
      <alignment horizontal="center" vertical="center"/>
    </xf>
    <xf numFmtId="0" fontId="0" fillId="4" borderId="11" xfId="0" applyFill="1" applyBorder="1" applyAlignment="1">
      <alignment horizontal="center" vertical="center"/>
    </xf>
    <xf numFmtId="0" fontId="0" fillId="4" borderId="12" xfId="0" applyFill="1" applyBorder="1" applyAlignment="1">
      <alignment horizontal="center" vertical="center"/>
    </xf>
    <xf numFmtId="0" fontId="0" fillId="4" borderId="21" xfId="0" applyFill="1" applyBorder="1" applyAlignment="1">
      <alignment horizontal="center" vertical="center"/>
    </xf>
    <xf numFmtId="0" fontId="3" fillId="4" borderId="12" xfId="0" applyFont="1" applyFill="1" applyBorder="1" applyAlignment="1">
      <alignment horizontal="center" vertical="center"/>
    </xf>
    <xf numFmtId="0" fontId="3" fillId="4" borderId="16" xfId="0" applyFont="1" applyFill="1" applyBorder="1" applyAlignment="1">
      <alignment vertical="center"/>
    </xf>
    <xf numFmtId="0" fontId="0" fillId="4" borderId="56" xfId="0" applyFill="1" applyBorder="1" applyAlignment="1">
      <alignment horizontal="center" vertical="center"/>
    </xf>
    <xf numFmtId="0" fontId="0" fillId="4" borderId="55" xfId="0" applyFill="1" applyBorder="1" applyAlignment="1">
      <alignment horizontal="center" vertical="center"/>
    </xf>
    <xf numFmtId="0" fontId="3" fillId="4" borderId="56" xfId="0" applyFont="1" applyFill="1" applyBorder="1" applyAlignment="1">
      <alignment horizontal="center" vertical="center"/>
    </xf>
    <xf numFmtId="0" fontId="16" fillId="6" borderId="30" xfId="0" applyFont="1" applyFill="1" applyBorder="1" applyAlignment="1">
      <alignment vertical="center"/>
    </xf>
    <xf numFmtId="0" fontId="16" fillId="6" borderId="39" xfId="0" applyFont="1" applyFill="1" applyBorder="1" applyAlignment="1">
      <alignment vertical="center"/>
    </xf>
    <xf numFmtId="0" fontId="4" fillId="7" borderId="31" xfId="0" applyFont="1" applyFill="1" applyBorder="1" applyAlignment="1">
      <alignment horizontal="center" vertical="center"/>
    </xf>
    <xf numFmtId="0" fontId="4" fillId="7" borderId="30" xfId="0" applyFont="1" applyFill="1" applyBorder="1" applyAlignment="1">
      <alignment horizontal="center" vertical="center"/>
    </xf>
    <xf numFmtId="0" fontId="3" fillId="7" borderId="0" xfId="0" applyFont="1" applyFill="1" applyAlignment="1">
      <alignment horizontal="center" vertical="center"/>
    </xf>
    <xf numFmtId="0" fontId="3" fillId="7" borderId="0" xfId="0" applyFont="1" applyFill="1" applyAlignment="1">
      <alignment horizontal="center" vertical="center" wrapText="1"/>
    </xf>
    <xf numFmtId="0" fontId="4" fillId="7" borderId="0" xfId="0" applyFont="1" applyFill="1" applyAlignment="1">
      <alignment horizontal="center" vertical="center"/>
    </xf>
    <xf numFmtId="0" fontId="4" fillId="7" borderId="60" xfId="0" applyFont="1" applyFill="1" applyBorder="1" applyAlignment="1">
      <alignment horizontal="center" vertical="center"/>
    </xf>
    <xf numFmtId="0" fontId="4" fillId="7" borderId="23" xfId="0" applyFont="1" applyFill="1" applyBorder="1" applyAlignment="1">
      <alignment horizontal="center" vertical="center"/>
    </xf>
    <xf numFmtId="0" fontId="3" fillId="0" borderId="0" xfId="0" applyFont="1" applyFill="1">
      <alignment vertical="center"/>
    </xf>
    <xf numFmtId="0" fontId="3" fillId="2" borderId="17" xfId="0" applyFont="1" applyFill="1" applyBorder="1" applyAlignment="1">
      <alignment horizontal="center" vertical="center"/>
    </xf>
    <xf numFmtId="0" fontId="3" fillId="2" borderId="18" xfId="0" applyFont="1" applyFill="1" applyBorder="1" applyAlignment="1">
      <alignment horizontal="center" vertical="center"/>
    </xf>
    <xf numFmtId="0" fontId="6" fillId="6" borderId="2" xfId="0" applyFont="1" applyFill="1" applyBorder="1" applyAlignment="1">
      <alignment horizontal="center" vertical="center"/>
    </xf>
    <xf numFmtId="0" fontId="6" fillId="6" borderId="3" xfId="0" applyFont="1" applyFill="1" applyBorder="1" applyAlignment="1">
      <alignment horizontal="center" vertical="center"/>
    </xf>
    <xf numFmtId="0" fontId="6" fillId="6" borderId="31" xfId="0" applyFont="1" applyFill="1" applyBorder="1" applyAlignment="1">
      <alignment horizontal="center" vertical="center"/>
    </xf>
    <xf numFmtId="0" fontId="3" fillId="6" borderId="28" xfId="0" applyFont="1" applyFill="1" applyBorder="1" applyAlignment="1">
      <alignment horizontal="center" vertical="center"/>
    </xf>
    <xf numFmtId="0" fontId="3" fillId="6" borderId="29" xfId="0" applyFont="1" applyFill="1" applyBorder="1" applyAlignment="1">
      <alignment horizontal="center" vertical="center"/>
    </xf>
    <xf numFmtId="0" fontId="3" fillId="6" borderId="41" xfId="0" applyFont="1" applyFill="1" applyBorder="1" applyAlignment="1">
      <alignment horizontal="center" vertical="center"/>
    </xf>
    <xf numFmtId="0" fontId="4" fillId="7" borderId="24" xfId="0" applyFont="1" applyFill="1" applyBorder="1" applyAlignment="1">
      <alignment horizontal="center" vertical="center"/>
    </xf>
    <xf numFmtId="0" fontId="4" fillId="7" borderId="25" xfId="0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/>
    </xf>
    <xf numFmtId="0" fontId="4" fillId="4" borderId="4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0" fontId="3" fillId="4" borderId="32" xfId="0" applyFont="1" applyFill="1" applyBorder="1" applyAlignment="1">
      <alignment horizontal="center" vertical="center"/>
    </xf>
    <xf numFmtId="0" fontId="3" fillId="4" borderId="20" xfId="0" applyFont="1" applyFill="1" applyBorder="1" applyAlignment="1">
      <alignment horizontal="center" vertical="center"/>
    </xf>
    <xf numFmtId="0" fontId="4" fillId="3" borderId="10" xfId="0" applyFont="1" applyFill="1" applyBorder="1" applyAlignment="1">
      <alignment horizontal="center" vertical="center"/>
    </xf>
    <xf numFmtId="0" fontId="4" fillId="3" borderId="36" xfId="0" applyFont="1" applyFill="1" applyBorder="1" applyAlignment="1">
      <alignment horizontal="center" vertical="center"/>
    </xf>
    <xf numFmtId="0" fontId="4" fillId="3" borderId="24" xfId="0" applyFont="1" applyFill="1" applyBorder="1" applyAlignment="1">
      <alignment horizontal="center" vertical="center"/>
    </xf>
    <xf numFmtId="0" fontId="3" fillId="4" borderId="15" xfId="0" applyFont="1" applyFill="1" applyBorder="1" applyAlignment="1">
      <alignment horizontal="center" vertical="center"/>
    </xf>
    <xf numFmtId="0" fontId="3" fillId="4" borderId="40" xfId="0" applyFont="1" applyFill="1" applyBorder="1" applyAlignment="1">
      <alignment horizontal="center" vertical="center"/>
    </xf>
    <xf numFmtId="0" fontId="17" fillId="0" borderId="2" xfId="0" applyFont="1" applyBorder="1" applyAlignment="1">
      <alignment horizontal="center" vertical="center" wrapText="1"/>
    </xf>
    <xf numFmtId="0" fontId="17" fillId="0" borderId="45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0" fillId="0" borderId="46" xfId="0" applyBorder="1" applyAlignment="1">
      <alignment horizontal="center" vertical="center"/>
    </xf>
    <xf numFmtId="0" fontId="0" fillId="0" borderId="43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0" fontId="4" fillId="7" borderId="22" xfId="0" applyFont="1" applyFill="1" applyBorder="1" applyAlignment="1">
      <alignment horizontal="center" vertical="center"/>
    </xf>
    <xf numFmtId="0" fontId="4" fillId="7" borderId="23" xfId="0" applyFont="1" applyFill="1" applyBorder="1" applyAlignment="1">
      <alignment horizontal="center" vertical="center"/>
    </xf>
    <xf numFmtId="0" fontId="4" fillId="7" borderId="8" xfId="0" applyFont="1" applyFill="1" applyBorder="1" applyAlignment="1">
      <alignment horizontal="center" vertical="center"/>
    </xf>
    <xf numFmtId="0" fontId="4" fillId="7" borderId="9" xfId="0" applyFont="1" applyFill="1" applyBorder="1" applyAlignment="1">
      <alignment horizontal="center" vertical="center"/>
    </xf>
    <xf numFmtId="0" fontId="4" fillId="7" borderId="37" xfId="0" applyFont="1" applyFill="1" applyBorder="1" applyAlignment="1">
      <alignment horizontal="center" vertical="center"/>
    </xf>
    <xf numFmtId="0" fontId="4" fillId="7" borderId="19" xfId="0" applyFont="1" applyFill="1" applyBorder="1" applyAlignment="1">
      <alignment horizontal="center" vertical="center"/>
    </xf>
    <xf numFmtId="0" fontId="4" fillId="3" borderId="28" xfId="0" applyFont="1" applyFill="1" applyBorder="1" applyAlignment="1">
      <alignment horizontal="center" vertical="center"/>
    </xf>
    <xf numFmtId="0" fontId="17" fillId="0" borderId="50" xfId="0" applyFont="1" applyBorder="1" applyAlignment="1">
      <alignment horizontal="center" vertical="center" wrapText="1"/>
    </xf>
    <xf numFmtId="0" fontId="17" fillId="0" borderId="51" xfId="0" applyFont="1" applyBorder="1" applyAlignment="1">
      <alignment horizontal="center" vertical="center" wrapText="1"/>
    </xf>
    <xf numFmtId="0" fontId="0" fillId="0" borderId="48" xfId="0" applyBorder="1" applyAlignment="1">
      <alignment horizontal="center" vertical="center"/>
    </xf>
    <xf numFmtId="0" fontId="0" fillId="0" borderId="49" xfId="0" applyBorder="1" applyAlignment="1">
      <alignment horizontal="center" vertical="center"/>
    </xf>
    <xf numFmtId="0" fontId="5" fillId="7" borderId="8" xfId="0" applyFont="1" applyFill="1" applyBorder="1" applyAlignment="1">
      <alignment horizontal="center" vertical="center"/>
    </xf>
    <xf numFmtId="0" fontId="5" fillId="7" borderId="9" xfId="0" applyFont="1" applyFill="1" applyBorder="1" applyAlignment="1">
      <alignment horizontal="center" vertical="center"/>
    </xf>
    <xf numFmtId="0" fontId="6" fillId="6" borderId="37" xfId="0" applyFont="1" applyFill="1" applyBorder="1" applyAlignment="1">
      <alignment horizontal="center" vertical="center"/>
    </xf>
    <xf numFmtId="0" fontId="6" fillId="6" borderId="38" xfId="0" applyFont="1" applyFill="1" applyBorder="1" applyAlignment="1">
      <alignment horizontal="center" vertical="center"/>
    </xf>
    <xf numFmtId="0" fontId="6" fillId="6" borderId="35" xfId="0" applyFont="1" applyFill="1" applyBorder="1" applyAlignment="1">
      <alignment horizontal="center" vertical="center"/>
    </xf>
    <xf numFmtId="0" fontId="3" fillId="6" borderId="15" xfId="0" applyFont="1" applyFill="1" applyBorder="1" applyAlignment="1">
      <alignment horizontal="center" vertical="center"/>
    </xf>
    <xf numFmtId="0" fontId="3" fillId="6" borderId="40" xfId="0" applyFont="1" applyFill="1" applyBorder="1" applyAlignment="1">
      <alignment horizontal="center" vertical="center"/>
    </xf>
    <xf numFmtId="0" fontId="3" fillId="6" borderId="53" xfId="0" applyFont="1" applyFill="1" applyBorder="1" applyAlignment="1">
      <alignment horizontal="center" vertical="center"/>
    </xf>
    <xf numFmtId="0" fontId="4" fillId="7" borderId="50" xfId="0" applyFont="1" applyFill="1" applyBorder="1" applyAlignment="1">
      <alignment horizontal="center" vertical="center"/>
    </xf>
    <xf numFmtId="0" fontId="4" fillId="7" borderId="48" xfId="0" applyFont="1" applyFill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0" fillId="0" borderId="0" xfId="0" applyFont="1" applyFill="1" applyAlignment="1">
      <alignment horizontal="center" vertical="center"/>
    </xf>
    <xf numFmtId="0" fontId="4" fillId="3" borderId="58" xfId="0" applyFont="1" applyFill="1" applyBorder="1" applyAlignment="1">
      <alignment horizontal="center" vertical="center"/>
    </xf>
    <xf numFmtId="0" fontId="4" fillId="3" borderId="59" xfId="0" applyFont="1" applyFill="1" applyBorder="1" applyAlignment="1">
      <alignment horizontal="center" vertical="center"/>
    </xf>
    <xf numFmtId="0" fontId="4" fillId="3" borderId="39" xfId="0" applyFont="1" applyFill="1" applyBorder="1" applyAlignment="1">
      <alignment horizontal="center" vertical="center"/>
    </xf>
    <xf numFmtId="0" fontId="4" fillId="7" borderId="2" xfId="0" applyFont="1" applyFill="1" applyBorder="1" applyAlignment="1">
      <alignment horizontal="center" vertical="center"/>
    </xf>
    <xf numFmtId="0" fontId="4" fillId="7" borderId="3" xfId="0" applyFont="1" applyFill="1" applyBorder="1" applyAlignment="1">
      <alignment horizontal="center" vertical="center"/>
    </xf>
    <xf numFmtId="0" fontId="9" fillId="0" borderId="32" xfId="0" applyFont="1" applyBorder="1" applyAlignment="1">
      <alignment horizontal="center" vertical="center"/>
    </xf>
    <xf numFmtId="0" fontId="9" fillId="0" borderId="57" xfId="0" applyFont="1" applyBorder="1" applyAlignment="1">
      <alignment horizontal="center" vertical="center"/>
    </xf>
    <xf numFmtId="0" fontId="9" fillId="0" borderId="20" xfId="0" applyFont="1" applyBorder="1" applyAlignment="1">
      <alignment horizontal="center" vertical="center"/>
    </xf>
    <xf numFmtId="178" fontId="4" fillId="7" borderId="22" xfId="0" applyNumberFormat="1" applyFont="1" applyFill="1" applyBorder="1" applyAlignment="1">
      <alignment horizontal="center" vertical="center"/>
    </xf>
  </cellXfs>
  <cellStyles count="1"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5"/>
  <sheetViews>
    <sheetView showGridLines="0" tabSelected="1" view="pageBreakPreview" zoomScale="115" zoomScaleNormal="85" zoomScaleSheetLayoutView="115" workbookViewId="0">
      <selection activeCell="J10" sqref="J10"/>
    </sheetView>
  </sheetViews>
  <sheetFormatPr defaultRowHeight="16.5" x14ac:dyDescent="0.3"/>
  <cols>
    <col min="1" max="1" width="1.625" customWidth="1"/>
    <col min="2" max="2" width="15.625" customWidth="1"/>
    <col min="3" max="3" width="48.375" bestFit="1" customWidth="1"/>
    <col min="6" max="6" width="20" bestFit="1" customWidth="1"/>
    <col min="7" max="7" width="19.625" customWidth="1"/>
    <col min="8" max="8" width="1.5" customWidth="1"/>
  </cols>
  <sheetData>
    <row r="1" spans="1:7" x14ac:dyDescent="0.3">
      <c r="B1" s="35"/>
    </row>
    <row r="4" spans="1:7" ht="26.25" x14ac:dyDescent="0.3">
      <c r="A4" s="34"/>
      <c r="B4" s="70" t="s">
        <v>121</v>
      </c>
      <c r="C4" s="71"/>
      <c r="D4" s="71"/>
      <c r="E4" s="71"/>
      <c r="F4" s="71"/>
      <c r="G4" s="71"/>
    </row>
    <row r="5" spans="1:7" ht="27" thickBot="1" x14ac:dyDescent="0.35">
      <c r="B5" s="2"/>
      <c r="G5" s="32" t="s">
        <v>54</v>
      </c>
    </row>
    <row r="6" spans="1:7" ht="20.25" x14ac:dyDescent="0.3">
      <c r="B6" s="104" t="s">
        <v>7</v>
      </c>
      <c r="C6" s="105"/>
      <c r="D6" s="105"/>
      <c r="E6" s="106"/>
      <c r="F6" s="72" t="s">
        <v>27</v>
      </c>
      <c r="G6" s="73"/>
    </row>
    <row r="7" spans="1:7" ht="17.25" thickBot="1" x14ac:dyDescent="0.35">
      <c r="B7" s="107" t="s">
        <v>11</v>
      </c>
      <c r="C7" s="108"/>
      <c r="D7" s="108"/>
      <c r="E7" s="109"/>
      <c r="F7" s="74" t="s">
        <v>6</v>
      </c>
      <c r="G7" s="75"/>
    </row>
    <row r="8" spans="1:7" x14ac:dyDescent="0.3">
      <c r="B8" s="110" t="s">
        <v>10</v>
      </c>
      <c r="C8" s="111"/>
      <c r="D8" s="76" t="s">
        <v>0</v>
      </c>
      <c r="E8" s="77" t="s">
        <v>2</v>
      </c>
      <c r="F8" s="78" t="s">
        <v>3</v>
      </c>
      <c r="G8" s="79" t="s">
        <v>4</v>
      </c>
    </row>
    <row r="9" spans="1:7" x14ac:dyDescent="0.3">
      <c r="B9" s="112" t="s">
        <v>57</v>
      </c>
      <c r="C9" s="1" t="s">
        <v>60</v>
      </c>
      <c r="D9" s="3">
        <v>1</v>
      </c>
      <c r="E9" s="4">
        <v>3</v>
      </c>
      <c r="F9" s="22">
        <f>'1. 사업환경'!E8</f>
        <v>0</v>
      </c>
      <c r="G9" s="5">
        <f>F9*D9</f>
        <v>0</v>
      </c>
    </row>
    <row r="10" spans="1:7" x14ac:dyDescent="0.3">
      <c r="B10" s="112"/>
      <c r="C10" s="1" t="s">
        <v>62</v>
      </c>
      <c r="D10" s="3">
        <v>1</v>
      </c>
      <c r="E10" s="4">
        <v>3</v>
      </c>
      <c r="F10" s="22">
        <f>'1. 사업환경'!E9</f>
        <v>0</v>
      </c>
      <c r="G10" s="5">
        <f t="shared" ref="G10:G17" si="0">F10*D10</f>
        <v>0</v>
      </c>
    </row>
    <row r="11" spans="1:7" x14ac:dyDescent="0.3">
      <c r="B11" s="112"/>
      <c r="C11" s="1" t="s">
        <v>83</v>
      </c>
      <c r="D11" s="3">
        <v>1</v>
      </c>
      <c r="E11" s="4">
        <v>3</v>
      </c>
      <c r="F11" s="22">
        <f>'1. 사업환경'!E10</f>
        <v>3</v>
      </c>
      <c r="G11" s="5">
        <f t="shared" si="0"/>
        <v>3</v>
      </c>
    </row>
    <row r="12" spans="1:7" x14ac:dyDescent="0.3">
      <c r="B12" s="112"/>
      <c r="C12" s="1" t="s">
        <v>63</v>
      </c>
      <c r="D12" s="3">
        <v>1</v>
      </c>
      <c r="E12" s="4">
        <v>3</v>
      </c>
      <c r="F12" s="22">
        <f>'1. 사업환경'!E11</f>
        <v>3</v>
      </c>
      <c r="G12" s="5">
        <f t="shared" si="0"/>
        <v>3</v>
      </c>
    </row>
    <row r="13" spans="1:7" x14ac:dyDescent="0.3">
      <c r="B13" s="112"/>
      <c r="C13" s="1" t="s">
        <v>65</v>
      </c>
      <c r="D13" s="3">
        <v>1</v>
      </c>
      <c r="E13" s="52">
        <v>3</v>
      </c>
      <c r="F13" s="22">
        <f>'1. 사업환경'!E12</f>
        <v>0.5</v>
      </c>
      <c r="G13" s="5">
        <f t="shared" si="0"/>
        <v>0.5</v>
      </c>
    </row>
    <row r="14" spans="1:7" x14ac:dyDescent="0.3">
      <c r="B14" s="117" t="s">
        <v>58</v>
      </c>
      <c r="C14" s="1" t="s">
        <v>66</v>
      </c>
      <c r="D14" s="3">
        <v>1</v>
      </c>
      <c r="E14" s="4">
        <v>5</v>
      </c>
      <c r="F14" s="22">
        <f>'2. 사업추진 역량'!E8</f>
        <v>5</v>
      </c>
      <c r="G14" s="5">
        <f t="shared" si="0"/>
        <v>5</v>
      </c>
    </row>
    <row r="15" spans="1:7" x14ac:dyDescent="0.3">
      <c r="B15" s="118"/>
      <c r="C15" s="1" t="s">
        <v>67</v>
      </c>
      <c r="D15" s="3">
        <v>1</v>
      </c>
      <c r="E15" s="4">
        <v>5</v>
      </c>
      <c r="F15" s="22">
        <f>'2. 사업추진 역량'!E9</f>
        <v>5</v>
      </c>
      <c r="G15" s="5">
        <f t="shared" si="0"/>
        <v>5</v>
      </c>
    </row>
    <row r="16" spans="1:7" x14ac:dyDescent="0.3">
      <c r="B16" s="118"/>
      <c r="C16" s="1" t="s">
        <v>91</v>
      </c>
      <c r="D16" s="3">
        <v>1</v>
      </c>
      <c r="E16" s="4">
        <v>5</v>
      </c>
      <c r="F16" s="22">
        <f>'2. 사업추진 역량'!E10</f>
        <v>2</v>
      </c>
      <c r="G16" s="5">
        <f t="shared" si="0"/>
        <v>2</v>
      </c>
    </row>
    <row r="17" spans="2:7" x14ac:dyDescent="0.3">
      <c r="B17" s="119"/>
      <c r="C17" s="1" t="s">
        <v>93</v>
      </c>
      <c r="D17" s="3">
        <v>1</v>
      </c>
      <c r="E17" s="4">
        <v>5</v>
      </c>
      <c r="F17" s="22">
        <f>'2. 사업추진 역량'!E11</f>
        <v>2</v>
      </c>
      <c r="G17" s="5">
        <f t="shared" si="0"/>
        <v>2</v>
      </c>
    </row>
    <row r="18" spans="2:7" x14ac:dyDescent="0.3">
      <c r="B18" s="113" t="s">
        <v>1</v>
      </c>
      <c r="C18" s="114"/>
      <c r="D18" s="80"/>
      <c r="E18" s="81">
        <f>SUM(E9:E17)</f>
        <v>35</v>
      </c>
      <c r="F18" s="82"/>
      <c r="G18" s="83">
        <f>SUM(G9:G17)</f>
        <v>20.5</v>
      </c>
    </row>
    <row r="19" spans="2:7" x14ac:dyDescent="0.3">
      <c r="B19" s="63" t="s">
        <v>99</v>
      </c>
      <c r="C19" s="1" t="s">
        <v>100</v>
      </c>
      <c r="D19" s="3"/>
      <c r="E19" s="4">
        <v>8</v>
      </c>
      <c r="F19" s="22">
        <f>'6. 기타가점'!E8</f>
        <v>8</v>
      </c>
      <c r="G19" s="5">
        <f t="shared" ref="G19" si="1">F19</f>
        <v>8</v>
      </c>
    </row>
    <row r="20" spans="2:7" x14ac:dyDescent="0.3">
      <c r="B20" s="115" t="s">
        <v>8</v>
      </c>
      <c r="C20" s="116"/>
      <c r="D20" s="84"/>
      <c r="E20" s="85">
        <f>SUM(E19:E19)</f>
        <v>8</v>
      </c>
      <c r="F20" s="86"/>
      <c r="G20" s="87">
        <f>SUM(G19:G19)</f>
        <v>8</v>
      </c>
    </row>
    <row r="21" spans="2:7" x14ac:dyDescent="0.3">
      <c r="B21" s="61" t="s">
        <v>101</v>
      </c>
      <c r="C21" s="62" t="s">
        <v>102</v>
      </c>
      <c r="D21" s="3"/>
      <c r="E21" s="4">
        <v>0</v>
      </c>
      <c r="F21" s="22">
        <f>'7. 기타감점'!E8</f>
        <v>0</v>
      </c>
      <c r="G21" s="5">
        <f t="shared" ref="G21" si="2">F21</f>
        <v>0</v>
      </c>
    </row>
    <row r="22" spans="2:7" ht="17.25" thickBot="1" x14ac:dyDescent="0.35">
      <c r="B22" s="120" t="s">
        <v>97</v>
      </c>
      <c r="C22" s="121"/>
      <c r="D22" s="88"/>
      <c r="E22" s="89">
        <f>E21</f>
        <v>0</v>
      </c>
      <c r="F22" s="90"/>
      <c r="G22" s="91">
        <f>G21</f>
        <v>0</v>
      </c>
    </row>
    <row r="23" spans="2:7" ht="17.25" thickBot="1" x14ac:dyDescent="0.35">
      <c r="B23" s="102" t="s">
        <v>9</v>
      </c>
      <c r="C23" s="103"/>
      <c r="D23" s="6"/>
      <c r="E23" s="7">
        <f>E18+E20+E22</f>
        <v>43</v>
      </c>
      <c r="F23" s="8"/>
      <c r="G23" s="9">
        <f>G18+G20+G22</f>
        <v>28.5</v>
      </c>
    </row>
    <row r="25" spans="2:7" x14ac:dyDescent="0.3">
      <c r="B25" t="s">
        <v>49</v>
      </c>
    </row>
  </sheetData>
  <mergeCells count="9">
    <mergeCell ref="B23:C23"/>
    <mergeCell ref="B6:E6"/>
    <mergeCell ref="B7:E7"/>
    <mergeCell ref="B8:C8"/>
    <mergeCell ref="B9:B13"/>
    <mergeCell ref="B18:C18"/>
    <mergeCell ref="B20:C20"/>
    <mergeCell ref="B14:B17"/>
    <mergeCell ref="B22:C22"/>
  </mergeCells>
  <phoneticPr fontId="2" type="noConversion"/>
  <pageMargins left="0.7" right="0.7" top="0.75" bottom="0.75" header="0.3" footer="0.3"/>
  <pageSetup paperSize="9" scale="64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O76"/>
  <sheetViews>
    <sheetView showGridLines="0" view="pageBreakPreview" zoomScaleNormal="85" zoomScaleSheetLayoutView="100" workbookViewId="0">
      <pane ySplit="15" topLeftCell="A53" activePane="bottomLeft" state="frozen"/>
      <selection pane="bottomLeft" activeCell="B1" sqref="B1"/>
    </sheetView>
  </sheetViews>
  <sheetFormatPr defaultRowHeight="16.5" x14ac:dyDescent="0.3"/>
  <cols>
    <col min="1" max="1" width="1.625" customWidth="1"/>
    <col min="2" max="2" width="11.625" bestFit="1" customWidth="1"/>
    <col min="3" max="3" width="33.75" customWidth="1"/>
    <col min="4" max="4" width="30" customWidth="1"/>
    <col min="5" max="5" width="20.25" bestFit="1" customWidth="1"/>
    <col min="6" max="6" width="19.5" customWidth="1"/>
    <col min="7" max="7" width="1.5" customWidth="1"/>
    <col min="9" max="9" width="18.125" customWidth="1"/>
  </cols>
  <sheetData>
    <row r="1" spans="2:15" x14ac:dyDescent="0.3">
      <c r="B1" s="35"/>
    </row>
    <row r="2" spans="2:15" ht="17.25" thickBot="1" x14ac:dyDescent="0.35">
      <c r="H2" s="25" t="s">
        <v>106</v>
      </c>
    </row>
    <row r="3" spans="2:15" x14ac:dyDescent="0.3">
      <c r="I3" s="122" t="s">
        <v>73</v>
      </c>
      <c r="J3" s="124" t="s">
        <v>0</v>
      </c>
      <c r="K3" s="124" t="s">
        <v>74</v>
      </c>
      <c r="L3" s="124"/>
      <c r="M3" s="124"/>
      <c r="N3" s="126"/>
      <c r="O3" s="46" t="s">
        <v>45</v>
      </c>
    </row>
    <row r="4" spans="2:15" ht="17.25" customHeight="1" thickBot="1" x14ac:dyDescent="0.35">
      <c r="B4" s="33" t="s">
        <v>55</v>
      </c>
      <c r="I4" s="123"/>
      <c r="J4" s="125"/>
      <c r="K4" s="44">
        <v>0</v>
      </c>
      <c r="L4" s="44">
        <v>25</v>
      </c>
      <c r="M4" s="44">
        <v>50</v>
      </c>
      <c r="N4" s="45">
        <v>75</v>
      </c>
    </row>
    <row r="5" spans="2:15" ht="21.75" thickTop="1" thickBot="1" x14ac:dyDescent="0.35">
      <c r="B5" s="104" t="s">
        <v>7</v>
      </c>
      <c r="C5" s="105"/>
      <c r="D5" s="105"/>
      <c r="E5" s="92" t="str">
        <f>'정량평가 총계'!F6</f>
        <v>미얀마 000 사업</v>
      </c>
      <c r="F5" s="17"/>
      <c r="I5" s="40" t="s">
        <v>4</v>
      </c>
      <c r="J5" s="41">
        <v>3</v>
      </c>
      <c r="K5" s="42">
        <v>0</v>
      </c>
      <c r="L5" s="42">
        <v>1</v>
      </c>
      <c r="M5" s="42">
        <v>2</v>
      </c>
      <c r="N5" s="43">
        <v>3</v>
      </c>
    </row>
    <row r="6" spans="2:15" ht="17.25" customHeight="1" thickBot="1" x14ac:dyDescent="0.35">
      <c r="B6" s="107" t="s">
        <v>11</v>
      </c>
      <c r="C6" s="108"/>
      <c r="D6" s="108"/>
      <c r="E6" s="93" t="str">
        <f>'정량평가 총계'!F7</f>
        <v>000 기업</v>
      </c>
      <c r="F6" s="17"/>
      <c r="H6" s="25" t="s">
        <v>107</v>
      </c>
    </row>
    <row r="7" spans="2:15" x14ac:dyDescent="0.3">
      <c r="B7" s="132" t="s">
        <v>10</v>
      </c>
      <c r="C7" s="133"/>
      <c r="D7" s="94" t="s">
        <v>25</v>
      </c>
      <c r="E7" s="95" t="s">
        <v>3</v>
      </c>
      <c r="I7" s="135" t="s">
        <v>87</v>
      </c>
      <c r="J7" s="137" t="s">
        <v>0</v>
      </c>
      <c r="K7" s="124" t="s">
        <v>74</v>
      </c>
      <c r="L7" s="124"/>
      <c r="M7" s="124"/>
      <c r="N7" s="126"/>
      <c r="O7" s="46" t="s">
        <v>45</v>
      </c>
    </row>
    <row r="8" spans="2:15" ht="17.25" customHeight="1" thickBot="1" x14ac:dyDescent="0.35">
      <c r="B8" s="117" t="s">
        <v>57</v>
      </c>
      <c r="C8" s="1" t="s">
        <v>59</v>
      </c>
      <c r="D8" s="39" t="s">
        <v>103</v>
      </c>
      <c r="E8" s="23">
        <f>E21</f>
        <v>0</v>
      </c>
      <c r="F8" t="str">
        <f>IF(ISERROR(FIND(E8,D8)),FALSE,"")</f>
        <v/>
      </c>
      <c r="I8" s="136"/>
      <c r="J8" s="138"/>
      <c r="K8" s="44">
        <v>0</v>
      </c>
      <c r="L8" s="44">
        <v>25</v>
      </c>
      <c r="M8" s="44">
        <v>50</v>
      </c>
      <c r="N8" s="45">
        <v>75</v>
      </c>
    </row>
    <row r="9" spans="2:15" ht="18" thickTop="1" thickBot="1" x14ac:dyDescent="0.35">
      <c r="B9" s="118"/>
      <c r="C9" s="1" t="s">
        <v>61</v>
      </c>
      <c r="D9" s="39" t="s">
        <v>103</v>
      </c>
      <c r="E9" s="23">
        <f>E29</f>
        <v>0</v>
      </c>
      <c r="F9" t="str">
        <f t="shared" ref="F9:F12" si="0">IF(ISERROR(FIND(E9,D9)),FALSE,"")</f>
        <v/>
      </c>
      <c r="I9" s="40" t="s">
        <v>4</v>
      </c>
      <c r="J9" s="41">
        <v>3</v>
      </c>
      <c r="K9" s="42">
        <v>0</v>
      </c>
      <c r="L9" s="42">
        <v>1</v>
      </c>
      <c r="M9" s="42">
        <v>2</v>
      </c>
      <c r="N9" s="43">
        <v>3</v>
      </c>
    </row>
    <row r="10" spans="2:15" x14ac:dyDescent="0.3">
      <c r="B10" s="118"/>
      <c r="C10" s="38" t="s">
        <v>82</v>
      </c>
      <c r="D10" s="39" t="s">
        <v>104</v>
      </c>
      <c r="E10" s="31">
        <f>E37</f>
        <v>3</v>
      </c>
      <c r="F10" t="str">
        <f t="shared" si="0"/>
        <v/>
      </c>
      <c r="H10" s="25" t="s">
        <v>108</v>
      </c>
    </row>
    <row r="11" spans="2:15" x14ac:dyDescent="0.3">
      <c r="B11" s="118"/>
      <c r="C11" s="38" t="s">
        <v>68</v>
      </c>
      <c r="D11" s="39" t="s">
        <v>104</v>
      </c>
      <c r="E11" s="31">
        <f>E49</f>
        <v>3</v>
      </c>
      <c r="F11" t="str">
        <f t="shared" si="0"/>
        <v/>
      </c>
      <c r="I11" t="s">
        <v>46</v>
      </c>
    </row>
    <row r="12" spans="2:15" ht="17.25" thickBot="1" x14ac:dyDescent="0.35">
      <c r="B12" s="134"/>
      <c r="C12" s="10" t="s">
        <v>64</v>
      </c>
      <c r="D12" s="39" t="s">
        <v>105</v>
      </c>
      <c r="E12" s="24">
        <f>F59</f>
        <v>0.5</v>
      </c>
      <c r="F12" t="str">
        <f t="shared" si="0"/>
        <v/>
      </c>
      <c r="H12" s="26" t="s">
        <v>109</v>
      </c>
    </row>
    <row r="13" spans="2:15" x14ac:dyDescent="0.3">
      <c r="H13" s="26" t="s">
        <v>110</v>
      </c>
    </row>
    <row r="14" spans="2:15" x14ac:dyDescent="0.3">
      <c r="H14" s="26"/>
      <c r="I14" t="s">
        <v>72</v>
      </c>
    </row>
    <row r="15" spans="2:15" x14ac:dyDescent="0.3">
      <c r="H15" s="26"/>
      <c r="I15" t="s">
        <v>47</v>
      </c>
    </row>
    <row r="16" spans="2:15" x14ac:dyDescent="0.3">
      <c r="H16" s="26"/>
    </row>
    <row r="17" spans="2:8" ht="17.25" thickBot="1" x14ac:dyDescent="0.35"/>
    <row r="18" spans="2:8" x14ac:dyDescent="0.3">
      <c r="B18" s="128" t="s">
        <v>59</v>
      </c>
      <c r="C18" s="129"/>
    </row>
    <row r="19" spans="2:8" ht="17.25" thickBot="1" x14ac:dyDescent="0.35">
      <c r="B19" s="130"/>
      <c r="C19" s="131"/>
    </row>
    <row r="20" spans="2:8" ht="49.5" x14ac:dyDescent="0.3">
      <c r="B20" s="96" t="s">
        <v>18</v>
      </c>
      <c r="C20" s="97" t="s">
        <v>69</v>
      </c>
      <c r="D20" s="96" t="s">
        <v>13</v>
      </c>
      <c r="E20" s="96" t="s">
        <v>3</v>
      </c>
    </row>
    <row r="21" spans="2:8" ht="17.25" customHeight="1" x14ac:dyDescent="0.3">
      <c r="E21" s="16">
        <v>0</v>
      </c>
    </row>
    <row r="22" spans="2:8" ht="18" customHeight="1" x14ac:dyDescent="0.3">
      <c r="B22" s="12" t="s">
        <v>14</v>
      </c>
      <c r="C22" s="53">
        <v>9.91</v>
      </c>
      <c r="D22" s="15" t="s">
        <v>70</v>
      </c>
      <c r="E22" s="15"/>
    </row>
    <row r="23" spans="2:8" x14ac:dyDescent="0.3">
      <c r="B23" s="12"/>
      <c r="C23" s="12"/>
      <c r="D23" s="18"/>
      <c r="E23" s="15"/>
    </row>
    <row r="24" spans="2:8" ht="17.25" customHeight="1" x14ac:dyDescent="0.3">
      <c r="B24" s="12"/>
      <c r="C24" s="12"/>
      <c r="D24" s="18"/>
      <c r="E24" s="15"/>
    </row>
    <row r="25" spans="2:8" ht="17.25" thickBot="1" x14ac:dyDescent="0.35">
      <c r="B25" s="12"/>
      <c r="C25" s="12"/>
      <c r="D25" s="13"/>
    </row>
    <row r="26" spans="2:8" x14ac:dyDescent="0.3">
      <c r="B26" s="128" t="s">
        <v>61</v>
      </c>
      <c r="C26" s="129"/>
    </row>
    <row r="27" spans="2:8" ht="17.25" customHeight="1" thickBot="1" x14ac:dyDescent="0.35">
      <c r="B27" s="130"/>
      <c r="C27" s="131"/>
      <c r="H27" s="25"/>
    </row>
    <row r="28" spans="2:8" ht="33" x14ac:dyDescent="0.3">
      <c r="B28" s="96" t="s">
        <v>18</v>
      </c>
      <c r="C28" s="97" t="s">
        <v>71</v>
      </c>
      <c r="D28" s="96" t="s">
        <v>13</v>
      </c>
      <c r="E28" s="96" t="s">
        <v>3</v>
      </c>
    </row>
    <row r="29" spans="2:8" x14ac:dyDescent="0.3">
      <c r="E29" s="16">
        <v>0</v>
      </c>
    </row>
    <row r="30" spans="2:8" ht="16.5" customHeight="1" x14ac:dyDescent="0.3">
      <c r="B30" s="12" t="s">
        <v>14</v>
      </c>
      <c r="C30" s="53">
        <v>21.74</v>
      </c>
      <c r="D30" s="15" t="s">
        <v>70</v>
      </c>
      <c r="E30" s="15"/>
    </row>
    <row r="31" spans="2:8" x14ac:dyDescent="0.3">
      <c r="B31" s="12"/>
      <c r="C31" s="14"/>
      <c r="D31" s="18"/>
    </row>
    <row r="32" spans="2:8" x14ac:dyDescent="0.3">
      <c r="B32" s="12"/>
      <c r="C32" s="12"/>
    </row>
    <row r="33" spans="2:8" ht="17.25" thickBot="1" x14ac:dyDescent="0.35">
      <c r="B33" s="12"/>
      <c r="C33" s="14"/>
    </row>
    <row r="34" spans="2:8" x14ac:dyDescent="0.3">
      <c r="B34" s="128" t="s">
        <v>85</v>
      </c>
      <c r="C34" s="129"/>
    </row>
    <row r="35" spans="2:8" ht="17.25" thickBot="1" x14ac:dyDescent="0.35">
      <c r="B35" s="130"/>
      <c r="C35" s="131"/>
      <c r="D35" s="127"/>
      <c r="E35" s="127"/>
      <c r="H35" s="25"/>
    </row>
    <row r="36" spans="2:8" x14ac:dyDescent="0.3">
      <c r="B36" s="96" t="s">
        <v>18</v>
      </c>
      <c r="C36" s="96" t="s">
        <v>15</v>
      </c>
      <c r="D36" s="96" t="s">
        <v>13</v>
      </c>
      <c r="E36" s="96" t="s">
        <v>3</v>
      </c>
    </row>
    <row r="37" spans="2:8" x14ac:dyDescent="0.3">
      <c r="E37" s="16">
        <v>3</v>
      </c>
    </row>
    <row r="38" spans="2:8" x14ac:dyDescent="0.3">
      <c r="B38" s="12" t="s">
        <v>14</v>
      </c>
      <c r="C38" s="14">
        <v>3.2000000000000001E-2</v>
      </c>
      <c r="D38" s="15" t="s">
        <v>17</v>
      </c>
      <c r="E38" s="15"/>
    </row>
    <row r="39" spans="2:8" x14ac:dyDescent="0.3">
      <c r="B39" s="12"/>
      <c r="C39" s="14"/>
      <c r="D39" s="37"/>
    </row>
    <row r="40" spans="2:8" x14ac:dyDescent="0.3">
      <c r="B40" s="12" t="s">
        <v>84</v>
      </c>
      <c r="C40" s="12"/>
    </row>
    <row r="41" spans="2:8" x14ac:dyDescent="0.3">
      <c r="B41" s="12" t="s">
        <v>33</v>
      </c>
      <c r="C41" s="14">
        <v>-2.0660000000000001E-2</v>
      </c>
    </row>
    <row r="42" spans="2:8" x14ac:dyDescent="0.3">
      <c r="B42" s="15" t="s">
        <v>16</v>
      </c>
      <c r="C42" s="14"/>
      <c r="D42" s="37"/>
      <c r="E42" s="15"/>
    </row>
    <row r="45" spans="2:8" ht="17.25" thickBot="1" x14ac:dyDescent="0.35"/>
    <row r="46" spans="2:8" x14ac:dyDescent="0.3">
      <c r="B46" s="128" t="s">
        <v>68</v>
      </c>
      <c r="C46" s="129"/>
    </row>
    <row r="47" spans="2:8" ht="17.25" thickBot="1" x14ac:dyDescent="0.35">
      <c r="B47" s="130"/>
      <c r="C47" s="131"/>
      <c r="D47" s="127"/>
      <c r="E47" s="127"/>
      <c r="H47" s="26"/>
    </row>
    <row r="48" spans="2:8" x14ac:dyDescent="0.3">
      <c r="B48" s="96" t="s">
        <v>18</v>
      </c>
      <c r="C48" s="96" t="s">
        <v>12</v>
      </c>
      <c r="D48" s="96" t="s">
        <v>13</v>
      </c>
      <c r="E48" s="96" t="s">
        <v>3</v>
      </c>
    </row>
    <row r="49" spans="2:9" x14ac:dyDescent="0.3">
      <c r="E49" s="16">
        <v>3</v>
      </c>
    </row>
    <row r="50" spans="2:9" x14ac:dyDescent="0.3">
      <c r="B50" s="12" t="s">
        <v>14</v>
      </c>
      <c r="C50" s="14" t="s">
        <v>75</v>
      </c>
      <c r="D50" s="15" t="s">
        <v>77</v>
      </c>
      <c r="E50" s="15"/>
    </row>
    <row r="51" spans="2:9" x14ac:dyDescent="0.3">
      <c r="B51" s="12"/>
      <c r="C51" s="14" t="s">
        <v>76</v>
      </c>
      <c r="D51" s="15" t="s">
        <v>77</v>
      </c>
    </row>
    <row r="54" spans="2:9" ht="17.25" thickBot="1" x14ac:dyDescent="0.35"/>
    <row r="55" spans="2:9" x14ac:dyDescent="0.3">
      <c r="B55" s="128" t="str">
        <f>C12</f>
        <v>1-5. 사업대상지 자연환경</v>
      </c>
      <c r="C55" s="129"/>
    </row>
    <row r="56" spans="2:9" ht="17.25" thickBot="1" x14ac:dyDescent="0.35">
      <c r="B56" s="130"/>
      <c r="C56" s="131"/>
      <c r="D56" s="127" t="s">
        <v>44</v>
      </c>
      <c r="E56" s="127"/>
      <c r="H56" s="26"/>
    </row>
    <row r="57" spans="2:9" ht="17.25" thickBot="1" x14ac:dyDescent="0.35">
      <c r="B57" s="139" t="s">
        <v>32</v>
      </c>
      <c r="C57" s="140"/>
      <c r="D57" s="36"/>
      <c r="E57" s="36"/>
      <c r="H57" s="26"/>
    </row>
    <row r="58" spans="2:9" x14ac:dyDescent="0.3">
      <c r="B58" s="98" t="s">
        <v>12</v>
      </c>
      <c r="C58" s="98" t="s">
        <v>22</v>
      </c>
      <c r="D58" s="96"/>
      <c r="E58" s="96" t="s">
        <v>13</v>
      </c>
      <c r="F58" s="96" t="s">
        <v>3</v>
      </c>
    </row>
    <row r="59" spans="2:9" x14ac:dyDescent="0.3">
      <c r="B59" s="11"/>
      <c r="C59" s="13" t="s">
        <v>31</v>
      </c>
      <c r="F59" s="16">
        <v>0.5</v>
      </c>
    </row>
    <row r="60" spans="2:9" x14ac:dyDescent="0.3">
      <c r="B60" s="11"/>
      <c r="C60" s="11"/>
    </row>
    <row r="61" spans="2:9" x14ac:dyDescent="0.3">
      <c r="B61" s="13" t="s">
        <v>19</v>
      </c>
      <c r="C61" s="13" t="s">
        <v>38</v>
      </c>
      <c r="D61" s="21" t="s">
        <v>39</v>
      </c>
      <c r="E61" s="15" t="s">
        <v>26</v>
      </c>
    </row>
    <row r="62" spans="2:9" x14ac:dyDescent="0.3">
      <c r="B62" s="13" t="s">
        <v>88</v>
      </c>
      <c r="C62" s="13" t="s">
        <v>89</v>
      </c>
      <c r="D62" s="21"/>
      <c r="E62" s="15" t="s">
        <v>26</v>
      </c>
    </row>
    <row r="63" spans="2:9" x14ac:dyDescent="0.3">
      <c r="B63" s="13" t="s">
        <v>90</v>
      </c>
      <c r="C63" s="13" t="s">
        <v>89</v>
      </c>
      <c r="D63" s="21"/>
      <c r="E63" s="15" t="s">
        <v>26</v>
      </c>
    </row>
    <row r="64" spans="2:9" x14ac:dyDescent="0.3">
      <c r="B64" s="13" t="s">
        <v>20</v>
      </c>
      <c r="C64" s="13" t="s">
        <v>40</v>
      </c>
      <c r="D64" s="21" t="s">
        <v>43</v>
      </c>
      <c r="E64" s="15" t="s">
        <v>26</v>
      </c>
      <c r="I64" s="25"/>
    </row>
    <row r="65" spans="2:9" x14ac:dyDescent="0.3">
      <c r="B65" s="13" t="s">
        <v>21</v>
      </c>
      <c r="C65" s="13" t="s">
        <v>41</v>
      </c>
      <c r="D65" s="21" t="s">
        <v>42</v>
      </c>
      <c r="E65" s="15" t="s">
        <v>26</v>
      </c>
    </row>
    <row r="69" spans="2:9" x14ac:dyDescent="0.3">
      <c r="I69" s="25"/>
    </row>
    <row r="72" spans="2:9" x14ac:dyDescent="0.3">
      <c r="I72" s="26"/>
    </row>
    <row r="74" spans="2:9" x14ac:dyDescent="0.3">
      <c r="I74" s="26"/>
    </row>
    <row r="75" spans="2:9" x14ac:dyDescent="0.3">
      <c r="I75" s="26"/>
    </row>
    <row r="76" spans="2:9" x14ac:dyDescent="0.3">
      <c r="I76" s="26"/>
    </row>
  </sheetData>
  <mergeCells count="19">
    <mergeCell ref="B55:C56"/>
    <mergeCell ref="D56:E56"/>
    <mergeCell ref="B57:C57"/>
    <mergeCell ref="B46:C47"/>
    <mergeCell ref="D47:E47"/>
    <mergeCell ref="I3:I4"/>
    <mergeCell ref="J3:J4"/>
    <mergeCell ref="K3:N3"/>
    <mergeCell ref="D35:E35"/>
    <mergeCell ref="B6:D6"/>
    <mergeCell ref="B5:D5"/>
    <mergeCell ref="B26:C27"/>
    <mergeCell ref="B34:C35"/>
    <mergeCell ref="B7:C7"/>
    <mergeCell ref="B8:B12"/>
    <mergeCell ref="B18:C19"/>
    <mergeCell ref="K7:N7"/>
    <mergeCell ref="I7:I8"/>
    <mergeCell ref="J7:J8"/>
  </mergeCells>
  <phoneticPr fontId="2" type="noConversion"/>
  <pageMargins left="0.7" right="0.7" top="0.75" bottom="0.75" header="0.3" footer="0.3"/>
  <pageSetup paperSize="9" scale="62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I45"/>
  <sheetViews>
    <sheetView showGridLines="0" view="pageBreakPreview" zoomScale="85" zoomScaleNormal="85" zoomScaleSheetLayoutView="85" workbookViewId="0">
      <selection activeCell="E11" sqref="E11"/>
    </sheetView>
  </sheetViews>
  <sheetFormatPr defaultRowHeight="16.5" x14ac:dyDescent="0.3"/>
  <cols>
    <col min="1" max="1" width="1.625" customWidth="1"/>
    <col min="2" max="2" width="16.25" bestFit="1" customWidth="1"/>
    <col min="3" max="3" width="43.375" customWidth="1"/>
    <col min="4" max="4" width="19.625" customWidth="1"/>
    <col min="5" max="6" width="20.25" bestFit="1" customWidth="1"/>
    <col min="7" max="7" width="1.375" customWidth="1"/>
  </cols>
  <sheetData>
    <row r="1" spans="2:9" x14ac:dyDescent="0.3">
      <c r="B1" s="35"/>
    </row>
    <row r="4" spans="2:9" ht="17.25" thickBot="1" x14ac:dyDescent="0.35">
      <c r="B4" s="33" t="s">
        <v>56</v>
      </c>
    </row>
    <row r="5" spans="2:9" ht="20.25" x14ac:dyDescent="0.3">
      <c r="B5" s="141" t="s">
        <v>7</v>
      </c>
      <c r="C5" s="142"/>
      <c r="D5" s="143"/>
      <c r="E5" s="92" t="str">
        <f>'정량평가 총계'!F6</f>
        <v>미얀마 000 사업</v>
      </c>
      <c r="H5" s="25" t="s">
        <v>111</v>
      </c>
    </row>
    <row r="6" spans="2:9" ht="17.25" thickBot="1" x14ac:dyDescent="0.35">
      <c r="B6" s="144" t="s">
        <v>11</v>
      </c>
      <c r="C6" s="145"/>
      <c r="D6" s="146"/>
      <c r="E6" s="93" t="str">
        <f>'정량평가 총계'!F7</f>
        <v>000 기업</v>
      </c>
      <c r="I6" t="s">
        <v>48</v>
      </c>
    </row>
    <row r="7" spans="2:9" ht="17.25" thickBot="1" x14ac:dyDescent="0.35">
      <c r="B7" s="147" t="s">
        <v>10</v>
      </c>
      <c r="C7" s="148"/>
      <c r="D7" s="99" t="s">
        <v>24</v>
      </c>
      <c r="E7" s="100" t="s">
        <v>3</v>
      </c>
      <c r="H7" s="25" t="s">
        <v>112</v>
      </c>
    </row>
    <row r="8" spans="2:9" x14ac:dyDescent="0.3">
      <c r="B8" s="151" t="s">
        <v>58</v>
      </c>
      <c r="C8" s="65" t="s">
        <v>66</v>
      </c>
      <c r="D8" s="66" t="s">
        <v>23</v>
      </c>
      <c r="E8" s="67">
        <f>E17</f>
        <v>5</v>
      </c>
      <c r="F8" t="str">
        <f>IF(ISERROR(FIND(E8,D8)),FALSE,"")</f>
        <v/>
      </c>
      <c r="I8" s="20" t="s">
        <v>86</v>
      </c>
    </row>
    <row r="9" spans="2:9" x14ac:dyDescent="0.3">
      <c r="B9" s="152"/>
      <c r="C9" s="68" t="s">
        <v>67</v>
      </c>
      <c r="D9" s="52" t="s">
        <v>50</v>
      </c>
      <c r="E9" s="54">
        <f>E24</f>
        <v>5</v>
      </c>
      <c r="F9" t="str">
        <f t="shared" ref="F9:F10" si="0">IF(ISERROR(FIND(E9,D9)),FALSE,"")</f>
        <v/>
      </c>
      <c r="H9" s="25" t="s">
        <v>113</v>
      </c>
    </row>
    <row r="10" spans="2:9" x14ac:dyDescent="0.3">
      <c r="B10" s="152"/>
      <c r="C10" s="68" t="s">
        <v>91</v>
      </c>
      <c r="D10" s="52" t="s">
        <v>50</v>
      </c>
      <c r="E10" s="54">
        <f>F36</f>
        <v>2</v>
      </c>
      <c r="F10" t="str">
        <f t="shared" si="0"/>
        <v/>
      </c>
      <c r="H10" s="57" t="s">
        <v>98</v>
      </c>
    </row>
    <row r="11" spans="2:9" ht="17.25" thickBot="1" x14ac:dyDescent="0.35">
      <c r="B11" s="153"/>
      <c r="C11" s="69" t="s">
        <v>93</v>
      </c>
      <c r="D11" s="56" t="s">
        <v>50</v>
      </c>
      <c r="E11" s="55">
        <f>F45</f>
        <v>2</v>
      </c>
    </row>
    <row r="13" spans="2:9" ht="17.25" thickBot="1" x14ac:dyDescent="0.35"/>
    <row r="14" spans="2:9" x14ac:dyDescent="0.3">
      <c r="B14" s="128" t="s">
        <v>79</v>
      </c>
      <c r="C14" s="129"/>
    </row>
    <row r="15" spans="2:9" ht="17.25" thickBot="1" x14ac:dyDescent="0.35">
      <c r="B15" s="130"/>
      <c r="C15" s="131"/>
      <c r="D15" s="12"/>
    </row>
    <row r="16" spans="2:9" x14ac:dyDescent="0.3">
      <c r="B16" s="96" t="s">
        <v>12</v>
      </c>
      <c r="C16" s="96" t="s">
        <v>35</v>
      </c>
      <c r="D16" s="96" t="s">
        <v>13</v>
      </c>
      <c r="E16" s="96" t="s">
        <v>3</v>
      </c>
    </row>
    <row r="17" spans="2:5" x14ac:dyDescent="0.3">
      <c r="B17" s="12" t="s">
        <v>36</v>
      </c>
      <c r="C17" s="12" t="s">
        <v>37</v>
      </c>
      <c r="D17" s="12" t="s">
        <v>34</v>
      </c>
      <c r="E17" s="16">
        <v>5</v>
      </c>
    </row>
    <row r="18" spans="2:5" x14ac:dyDescent="0.3">
      <c r="B18" s="47"/>
      <c r="C18" s="12"/>
      <c r="D18" s="12"/>
    </row>
    <row r="19" spans="2:5" x14ac:dyDescent="0.3">
      <c r="B19" s="47"/>
      <c r="C19" s="12"/>
      <c r="D19" s="12"/>
    </row>
    <row r="20" spans="2:5" ht="17.25" thickBot="1" x14ac:dyDescent="0.35">
      <c r="B20" s="47"/>
      <c r="C20" s="12"/>
      <c r="D20" s="12"/>
    </row>
    <row r="21" spans="2:5" x14ac:dyDescent="0.3">
      <c r="B21" s="128" t="s">
        <v>78</v>
      </c>
      <c r="C21" s="129"/>
    </row>
    <row r="22" spans="2:5" ht="17.25" thickBot="1" x14ac:dyDescent="0.35">
      <c r="B22" s="130"/>
      <c r="C22" s="131"/>
      <c r="D22" s="12"/>
    </row>
    <row r="23" spans="2:5" x14ac:dyDescent="0.3">
      <c r="B23" s="96" t="s">
        <v>12</v>
      </c>
      <c r="C23" s="96" t="s">
        <v>5</v>
      </c>
      <c r="D23" s="96" t="s">
        <v>13</v>
      </c>
      <c r="E23" s="96" t="s">
        <v>3</v>
      </c>
    </row>
    <row r="24" spans="2:5" x14ac:dyDescent="0.3">
      <c r="B24" s="19"/>
      <c r="C24" s="19"/>
      <c r="D24" s="19"/>
      <c r="E24" s="16">
        <v>5</v>
      </c>
    </row>
    <row r="25" spans="2:5" x14ac:dyDescent="0.3">
      <c r="B25" s="149" t="s">
        <v>29</v>
      </c>
      <c r="C25" s="12" t="s">
        <v>28</v>
      </c>
      <c r="D25" s="12" t="s">
        <v>34</v>
      </c>
    </row>
    <row r="26" spans="2:5" x14ac:dyDescent="0.3">
      <c r="B26" s="149"/>
      <c r="C26" s="12" t="s">
        <v>28</v>
      </c>
      <c r="D26" s="12" t="s">
        <v>34</v>
      </c>
    </row>
    <row r="27" spans="2:5" x14ac:dyDescent="0.3">
      <c r="B27" s="149"/>
      <c r="C27" s="12" t="s">
        <v>28</v>
      </c>
      <c r="D27" s="12" t="s">
        <v>34</v>
      </c>
    </row>
    <row r="28" spans="2:5" x14ac:dyDescent="0.3">
      <c r="B28" s="150" t="s">
        <v>30</v>
      </c>
      <c r="C28" s="12" t="s">
        <v>28</v>
      </c>
      <c r="D28" s="12" t="s">
        <v>34</v>
      </c>
    </row>
    <row r="29" spans="2:5" x14ac:dyDescent="0.3">
      <c r="B29" s="150"/>
      <c r="C29" s="12" t="s">
        <v>28</v>
      </c>
      <c r="D29" s="12" t="s">
        <v>34</v>
      </c>
    </row>
    <row r="32" spans="2:5" ht="17.25" thickBot="1" x14ac:dyDescent="0.35"/>
    <row r="33" spans="2:6" x14ac:dyDescent="0.3">
      <c r="B33" s="128" t="s">
        <v>92</v>
      </c>
      <c r="C33" s="129"/>
    </row>
    <row r="34" spans="2:6" ht="17.25" thickBot="1" x14ac:dyDescent="0.35">
      <c r="B34" s="130"/>
      <c r="C34" s="131"/>
      <c r="D34" s="12"/>
    </row>
    <row r="35" spans="2:6" x14ac:dyDescent="0.3">
      <c r="B35" s="96" t="s">
        <v>12</v>
      </c>
      <c r="C35" s="96" t="s">
        <v>5</v>
      </c>
      <c r="D35" s="96" t="s">
        <v>51</v>
      </c>
      <c r="E35" s="96" t="s">
        <v>13</v>
      </c>
      <c r="F35" s="96" t="s">
        <v>3</v>
      </c>
    </row>
    <row r="36" spans="2:6" x14ac:dyDescent="0.3">
      <c r="B36" s="12" t="s">
        <v>36</v>
      </c>
      <c r="C36" s="12" t="s">
        <v>37</v>
      </c>
      <c r="D36" s="12" t="s">
        <v>52</v>
      </c>
      <c r="E36" s="12" t="s">
        <v>34</v>
      </c>
      <c r="F36" s="16">
        <v>2</v>
      </c>
    </row>
    <row r="41" spans="2:6" ht="17.25" thickBot="1" x14ac:dyDescent="0.35"/>
    <row r="42" spans="2:6" x14ac:dyDescent="0.3">
      <c r="B42" s="128" t="s">
        <v>94</v>
      </c>
      <c r="C42" s="129"/>
    </row>
    <row r="43" spans="2:6" ht="17.25" thickBot="1" x14ac:dyDescent="0.35">
      <c r="B43" s="130"/>
      <c r="C43" s="131"/>
    </row>
    <row r="44" spans="2:6" x14ac:dyDescent="0.3">
      <c r="B44" s="96" t="s">
        <v>12</v>
      </c>
      <c r="C44" s="96" t="s">
        <v>5</v>
      </c>
      <c r="D44" s="96" t="s">
        <v>51</v>
      </c>
      <c r="E44" s="96" t="s">
        <v>13</v>
      </c>
      <c r="F44" s="96" t="s">
        <v>3</v>
      </c>
    </row>
    <row r="45" spans="2:6" x14ac:dyDescent="0.3">
      <c r="B45" s="12" t="s">
        <v>36</v>
      </c>
      <c r="C45" s="12" t="s">
        <v>37</v>
      </c>
      <c r="D45" s="12" t="s">
        <v>52</v>
      </c>
      <c r="E45" s="12" t="s">
        <v>34</v>
      </c>
      <c r="F45" s="16">
        <v>2</v>
      </c>
    </row>
  </sheetData>
  <mergeCells count="10">
    <mergeCell ref="B42:C43"/>
    <mergeCell ref="B5:D5"/>
    <mergeCell ref="B6:D6"/>
    <mergeCell ref="B7:C7"/>
    <mergeCell ref="B33:C34"/>
    <mergeCell ref="B21:C22"/>
    <mergeCell ref="B14:C15"/>
    <mergeCell ref="B25:B27"/>
    <mergeCell ref="B28:B29"/>
    <mergeCell ref="B8:B11"/>
  </mergeCells>
  <phoneticPr fontId="2" type="noConversion"/>
  <pageMargins left="0.7" right="0.7" top="0.75" bottom="0.75" header="0.3" footer="0.3"/>
  <pageSetup paperSize="9" scale="65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1:J16"/>
  <sheetViews>
    <sheetView showGridLines="0" view="pageBreakPreview" zoomScale="85" zoomScaleNormal="85" zoomScaleSheetLayoutView="85" workbookViewId="0">
      <pane ySplit="9" topLeftCell="A10" activePane="bottomLeft" state="frozen"/>
      <selection pane="bottomLeft" activeCell="D23" sqref="D23"/>
    </sheetView>
  </sheetViews>
  <sheetFormatPr defaultRowHeight="16.5" x14ac:dyDescent="0.3"/>
  <cols>
    <col min="1" max="1" width="1.625" customWidth="1"/>
    <col min="2" max="2" width="11.625" bestFit="1" customWidth="1"/>
    <col min="3" max="3" width="51.5" customWidth="1"/>
    <col min="4" max="4" width="22.625" customWidth="1"/>
    <col min="5" max="5" width="20.25" bestFit="1" customWidth="1"/>
    <col min="6" max="6" width="21.625" customWidth="1"/>
    <col min="7" max="7" width="2.5" style="30" customWidth="1"/>
    <col min="8" max="8" width="21.625" style="30" customWidth="1"/>
    <col min="11" max="11" width="8.5" bestFit="1" customWidth="1"/>
    <col min="12" max="12" width="17.375" bestFit="1" customWidth="1"/>
    <col min="13" max="13" width="9.125" bestFit="1" customWidth="1"/>
  </cols>
  <sheetData>
    <row r="1" spans="2:10" x14ac:dyDescent="0.3">
      <c r="B1" s="35"/>
    </row>
    <row r="4" spans="2:10" ht="17.25" thickBot="1" x14ac:dyDescent="0.35">
      <c r="B4" s="33" t="s">
        <v>53</v>
      </c>
    </row>
    <row r="5" spans="2:10" ht="20.25" x14ac:dyDescent="0.3">
      <c r="B5" s="141" t="s">
        <v>7</v>
      </c>
      <c r="C5" s="142"/>
      <c r="D5" s="142"/>
      <c r="E5" s="92" t="str">
        <f>'정량평가 총계'!F6</f>
        <v>미얀마 000 사업</v>
      </c>
      <c r="H5"/>
    </row>
    <row r="6" spans="2:10" ht="17.25" thickBot="1" x14ac:dyDescent="0.35">
      <c r="B6" s="144" t="s">
        <v>11</v>
      </c>
      <c r="C6" s="145"/>
      <c r="D6" s="145"/>
      <c r="E6" s="93" t="str">
        <f>'정량평가 총계'!F7</f>
        <v>000 기업</v>
      </c>
    </row>
    <row r="7" spans="2:10" ht="17.25" thickBot="1" x14ac:dyDescent="0.35">
      <c r="B7" s="154" t="s">
        <v>10</v>
      </c>
      <c r="C7" s="155"/>
      <c r="D7" s="94" t="s">
        <v>24</v>
      </c>
      <c r="E7" s="95" t="s">
        <v>4</v>
      </c>
      <c r="H7"/>
    </row>
    <row r="8" spans="2:10" x14ac:dyDescent="0.3">
      <c r="B8" s="64" t="s">
        <v>99</v>
      </c>
      <c r="C8" s="49" t="s">
        <v>100</v>
      </c>
      <c r="D8" s="50">
        <v>8</v>
      </c>
      <c r="E8" s="51">
        <f>E15</f>
        <v>8</v>
      </c>
      <c r="F8" t="str">
        <f>IF(OR(E8=D8,E8=0),"",FALSE)</f>
        <v/>
      </c>
      <c r="H8" s="101" t="s">
        <v>119</v>
      </c>
    </row>
    <row r="9" spans="2:10" s="30" customFormat="1" x14ac:dyDescent="0.3">
      <c r="B9" s="27"/>
      <c r="C9" s="28"/>
      <c r="D9" s="29"/>
      <c r="E9" s="27"/>
      <c r="I9"/>
      <c r="J9"/>
    </row>
    <row r="10" spans="2:10" s="30" customFormat="1" x14ac:dyDescent="0.3">
      <c r="B10" s="27"/>
      <c r="C10" s="28"/>
      <c r="D10" s="29"/>
      <c r="E10" s="27"/>
      <c r="I10"/>
      <c r="J10"/>
    </row>
    <row r="11" spans="2:10" ht="17.25" thickBot="1" x14ac:dyDescent="0.35"/>
    <row r="12" spans="2:10" x14ac:dyDescent="0.3">
      <c r="B12" s="128" t="s">
        <v>114</v>
      </c>
      <c r="C12" s="129"/>
    </row>
    <row r="13" spans="2:10" ht="17.25" thickBot="1" x14ac:dyDescent="0.35">
      <c r="B13" s="130"/>
      <c r="C13" s="131"/>
      <c r="D13" s="20"/>
    </row>
    <row r="14" spans="2:10" x14ac:dyDescent="0.3">
      <c r="B14" s="96" t="s">
        <v>80</v>
      </c>
      <c r="C14" s="96" t="s">
        <v>116</v>
      </c>
      <c r="D14" s="96" t="s">
        <v>117</v>
      </c>
      <c r="E14" s="96" t="s">
        <v>4</v>
      </c>
    </row>
    <row r="15" spans="2:10" x14ac:dyDescent="0.3">
      <c r="B15" s="48" t="s">
        <v>115</v>
      </c>
      <c r="C15" s="13" t="s">
        <v>118</v>
      </c>
      <c r="D15" s="12" t="s">
        <v>81</v>
      </c>
      <c r="E15" s="16">
        <v>8</v>
      </c>
    </row>
    <row r="16" spans="2:10" s="30" customFormat="1" x14ac:dyDescent="0.3">
      <c r="B16" s="27"/>
      <c r="C16" s="28"/>
      <c r="D16" s="29"/>
      <c r="E16" s="27"/>
      <c r="I16"/>
      <c r="J16"/>
    </row>
  </sheetData>
  <mergeCells count="4">
    <mergeCell ref="B7:C7"/>
    <mergeCell ref="B5:D5"/>
    <mergeCell ref="B6:D6"/>
    <mergeCell ref="B12:C13"/>
  </mergeCells>
  <phoneticPr fontId="2" type="noConversion"/>
  <pageMargins left="0.7" right="0.7" top="0.75" bottom="0.75" header="0.3" footer="0.3"/>
  <pageSetup paperSize="9" scale="61" orientation="portrait" verticalDpi="0" r:id="rId1"/>
  <colBreaks count="1" manualBreakCount="1">
    <brk id="8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BEBC5B-46DF-4E12-9CF0-E069B36FBA74}">
  <dimension ref="B1:J15"/>
  <sheetViews>
    <sheetView showGridLines="0" view="pageBreakPreview" zoomScale="85" zoomScaleNormal="85" zoomScaleSheetLayoutView="85" workbookViewId="0">
      <pane ySplit="9" topLeftCell="A10" activePane="bottomLeft" state="frozen"/>
      <selection pane="bottomLeft" activeCell="E8" sqref="E8"/>
    </sheetView>
  </sheetViews>
  <sheetFormatPr defaultRowHeight="16.5" x14ac:dyDescent="0.3"/>
  <cols>
    <col min="1" max="1" width="1.625" customWidth="1"/>
    <col min="2" max="2" width="11.625" bestFit="1" customWidth="1"/>
    <col min="3" max="3" width="51.5" customWidth="1"/>
    <col min="4" max="4" width="22.625" customWidth="1"/>
    <col min="5" max="5" width="20.25" bestFit="1" customWidth="1"/>
    <col min="6" max="6" width="21.625" customWidth="1"/>
    <col min="7" max="7" width="2.5" style="30" customWidth="1"/>
    <col min="8" max="8" width="21.625" style="30" customWidth="1"/>
    <col min="11" max="11" width="8.5" bestFit="1" customWidth="1"/>
    <col min="12" max="12" width="17.375" bestFit="1" customWidth="1"/>
    <col min="13" max="13" width="9.125" bestFit="1" customWidth="1"/>
  </cols>
  <sheetData>
    <row r="1" spans="2:10" x14ac:dyDescent="0.3">
      <c r="B1" s="35"/>
    </row>
    <row r="4" spans="2:10" ht="17.25" thickBot="1" x14ac:dyDescent="0.35">
      <c r="B4" s="33" t="s">
        <v>53</v>
      </c>
    </row>
    <row r="5" spans="2:10" ht="20.25" x14ac:dyDescent="0.3">
      <c r="B5" s="141" t="s">
        <v>7</v>
      </c>
      <c r="C5" s="142"/>
      <c r="D5" s="142"/>
      <c r="E5" s="92" t="str">
        <f>'정량평가 총계'!F6</f>
        <v>미얀마 000 사업</v>
      </c>
      <c r="H5"/>
    </row>
    <row r="6" spans="2:10" ht="17.25" thickBot="1" x14ac:dyDescent="0.35">
      <c r="B6" s="144" t="s">
        <v>11</v>
      </c>
      <c r="C6" s="145"/>
      <c r="D6" s="145"/>
      <c r="E6" s="93" t="str">
        <f>'정량평가 총계'!F7</f>
        <v>000 기업</v>
      </c>
    </row>
    <row r="7" spans="2:10" ht="17.25" thickBot="1" x14ac:dyDescent="0.35">
      <c r="B7" s="154" t="s">
        <v>10</v>
      </c>
      <c r="C7" s="155"/>
      <c r="D7" s="94" t="s">
        <v>24</v>
      </c>
      <c r="E7" s="95" t="s">
        <v>4</v>
      </c>
      <c r="H7"/>
    </row>
    <row r="8" spans="2:10" x14ac:dyDescent="0.3">
      <c r="B8" s="58" t="s">
        <v>101</v>
      </c>
      <c r="C8" s="49" t="s">
        <v>102</v>
      </c>
      <c r="D8" s="59" t="s">
        <v>95</v>
      </c>
      <c r="E8" s="51">
        <f>E15</f>
        <v>0</v>
      </c>
      <c r="H8" s="30" t="s">
        <v>120</v>
      </c>
    </row>
    <row r="9" spans="2:10" s="30" customFormat="1" x14ac:dyDescent="0.3">
      <c r="B9" s="27"/>
      <c r="C9" s="28"/>
      <c r="D9" s="29"/>
      <c r="E9" s="27"/>
      <c r="I9"/>
      <c r="J9"/>
    </row>
    <row r="10" spans="2:10" s="30" customFormat="1" x14ac:dyDescent="0.3">
      <c r="B10" s="27"/>
      <c r="C10" s="28"/>
      <c r="D10" s="29"/>
      <c r="E10" s="27"/>
      <c r="I10"/>
      <c r="J10"/>
    </row>
    <row r="11" spans="2:10" ht="17.25" thickBot="1" x14ac:dyDescent="0.35"/>
    <row r="12" spans="2:10" x14ac:dyDescent="0.3">
      <c r="B12" s="159" t="s">
        <v>102</v>
      </c>
      <c r="C12" s="129"/>
    </row>
    <row r="13" spans="2:10" ht="17.25" thickBot="1" x14ac:dyDescent="0.35">
      <c r="B13" s="130"/>
      <c r="C13" s="131"/>
      <c r="D13" s="20"/>
    </row>
    <row r="14" spans="2:10" x14ac:dyDescent="0.3">
      <c r="B14" s="96" t="s">
        <v>80</v>
      </c>
      <c r="C14" s="96" t="s">
        <v>5</v>
      </c>
      <c r="D14" s="96" t="s">
        <v>13</v>
      </c>
      <c r="E14" s="96" t="s">
        <v>3</v>
      </c>
    </row>
    <row r="15" spans="2:10" x14ac:dyDescent="0.3">
      <c r="B15" s="156" t="s">
        <v>96</v>
      </c>
      <c r="C15" s="157"/>
      <c r="D15" s="158"/>
      <c r="E15" s="60"/>
    </row>
  </sheetData>
  <mergeCells count="5">
    <mergeCell ref="B15:D15"/>
    <mergeCell ref="B5:D5"/>
    <mergeCell ref="B6:D6"/>
    <mergeCell ref="B7:C7"/>
    <mergeCell ref="B12:C13"/>
  </mergeCells>
  <phoneticPr fontId="2" type="noConversion"/>
  <pageMargins left="0.7" right="0.7" top="0.75" bottom="0.75" header="0.3" footer="0.3"/>
  <pageSetup paperSize="9" scale="61" orientation="portrait" verticalDpi="0" r:id="rId1"/>
  <colBreaks count="1" manualBreakCount="1">
    <brk id="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5</vt:i4>
      </vt:variant>
      <vt:variant>
        <vt:lpstr>이름 지정된 범위</vt:lpstr>
      </vt:variant>
      <vt:variant>
        <vt:i4>5</vt:i4>
      </vt:variant>
    </vt:vector>
  </HeadingPairs>
  <TitlesOfParts>
    <vt:vector size="10" baseType="lpstr">
      <vt:lpstr>정량평가 총계</vt:lpstr>
      <vt:lpstr>1. 사업환경</vt:lpstr>
      <vt:lpstr>2. 사업추진 역량</vt:lpstr>
      <vt:lpstr>6. 기타가점</vt:lpstr>
      <vt:lpstr>7. 기타감점</vt:lpstr>
      <vt:lpstr>'1. 사업환경'!Print_Area</vt:lpstr>
      <vt:lpstr>'2. 사업추진 역량'!Print_Area</vt:lpstr>
      <vt:lpstr>'6. 기타가점'!Print_Area</vt:lpstr>
      <vt:lpstr>'7. 기타감점'!Print_Area</vt:lpstr>
      <vt:lpstr>'정량평가 총계'!Print_Area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Smile</dc:creator>
  <cp:lastModifiedBy>COMTREE</cp:lastModifiedBy>
  <cp:lastPrinted>2021-10-27T01:27:13Z</cp:lastPrinted>
  <dcterms:created xsi:type="dcterms:W3CDTF">2020-09-23T05:35:41Z</dcterms:created>
  <dcterms:modified xsi:type="dcterms:W3CDTF">2024-04-14T23:09:55Z</dcterms:modified>
</cp:coreProperties>
</file>